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U:\Транспорт\ЖД (Грузовые)\"/>
    </mc:Choice>
  </mc:AlternateContent>
  <xr:revisionPtr revIDLastSave="0" documentId="13_ncr:1_{57FC6DAB-5798-494A-82DB-9DCE0528C49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Титульный" sheetId="5" r:id="rId1"/>
    <sheet name="Клиенты" sheetId="3" r:id="rId2"/>
    <sheet name="V по годам" sheetId="12" r:id="rId3"/>
    <sheet name="ТАРИФ" sheetId="6" r:id="rId4"/>
    <sheet name="4.4" sheetId="2" r:id="rId5"/>
    <sheet name="4.7" sheetId="7" r:id="rId6"/>
    <sheet name="4.8" sheetId="8" r:id="rId7"/>
    <sheet name="4.9" sheetId="9" r:id="rId8"/>
    <sheet name="4.11" sheetId="10" r:id="rId9"/>
    <sheet name="4.12" sheetId="11" r:id="rId10"/>
    <sheet name="4.14" sheetId="17" r:id="rId11"/>
    <sheet name="4.16" sheetId="18" r:id="rId12"/>
    <sheet name="4.17" sheetId="19" r:id="rId13"/>
    <sheet name="4.18" sheetId="20" r:id="rId14"/>
    <sheet name="4.19" sheetId="21" r:id="rId15"/>
  </sheets>
  <externalReferences>
    <externalReference r:id="rId16"/>
    <externalReference r:id="rId17"/>
    <externalReference r:id="rId18"/>
    <externalReference r:id="rId19"/>
  </externalReferences>
  <definedNames>
    <definedName name="Excel_BuiltIn_Print_Area_1_1" localSheetId="10">#REF!</definedName>
    <definedName name="Excel_BuiltIn_Print_Area_1_1" localSheetId="5">#REF!</definedName>
    <definedName name="Excel_BuiltIn_Print_Area_1_1" localSheetId="2">#REF!</definedName>
    <definedName name="Excel_BuiltIn_Print_Area_1_1">#REF!</definedName>
    <definedName name="Excel_BuiltIn_Print_Area_1_1_1">#REF!</definedName>
    <definedName name="Excel_BuiltIn_Print_Area_1_1_1_1">"$#ССЫЛ!.$A$1:$J$32"</definedName>
    <definedName name="Excel_BuiltIn_Print_Area_1_1_1_1_1">"$#ССЫЛ!.$A$4:$J$30"</definedName>
    <definedName name="Excel_BuiltIn_Print_Area_1_1_1_1_1_1">"$#ССЫЛ!.$A$2:$A$5"</definedName>
    <definedName name="Excel_BuiltIn_Print_Area_12" localSheetId="10">#REF!</definedName>
    <definedName name="Excel_BuiltIn_Print_Area_12" localSheetId="5">#REF!</definedName>
    <definedName name="Excel_BuiltIn_Print_Area_12" localSheetId="2">#REF!</definedName>
    <definedName name="Excel_BuiltIn_Print_Area_12">#REF!</definedName>
    <definedName name="Excel_BuiltIn_Print_Area_12_1" localSheetId="10">#REF!</definedName>
    <definedName name="Excel_BuiltIn_Print_Area_12_1" localSheetId="5">#REF!</definedName>
    <definedName name="Excel_BuiltIn_Print_Area_12_1" localSheetId="2">#REF!</definedName>
    <definedName name="Excel_BuiltIn_Print_Area_12_1">#REF!</definedName>
    <definedName name="Excel_BuiltIn_Print_Area_12_1_1">'4.16'!$A$1:$F$40</definedName>
    <definedName name="Excel_BuiltIn_Print_Area_13_1">'4.17'!$B$1:$B$22</definedName>
    <definedName name="Excel_BuiltIn_Print_Area_13_1_1">'4.17'!$B$1:$B$22</definedName>
    <definedName name="Excel_BuiltIn_Print_Area_14" localSheetId="10">#REF!</definedName>
    <definedName name="Excel_BuiltIn_Print_Area_14" localSheetId="5">#REF!</definedName>
    <definedName name="Excel_BuiltIn_Print_Area_14" localSheetId="2">#REF!</definedName>
    <definedName name="Excel_BuiltIn_Print_Area_14">#REF!</definedName>
    <definedName name="Excel_BuiltIn_Print_Area_14_1" localSheetId="10">#REF!</definedName>
    <definedName name="Excel_BuiltIn_Print_Area_14_1" localSheetId="5">#REF!</definedName>
    <definedName name="Excel_BuiltIn_Print_Area_14_1" localSheetId="2">#REF!</definedName>
    <definedName name="Excel_BuiltIn_Print_Area_14_1">#REF!</definedName>
    <definedName name="Excel_BuiltIn_Print_Area_15" localSheetId="10">#REF!</definedName>
    <definedName name="Excel_BuiltIn_Print_Area_15" localSheetId="5">#REF!</definedName>
    <definedName name="Excel_BuiltIn_Print_Area_15" localSheetId="2">#REF!</definedName>
    <definedName name="Excel_BuiltIn_Print_Area_15">#REF!</definedName>
    <definedName name="Excel_BuiltIn_Print_Area_15_1" localSheetId="10">#REF!</definedName>
    <definedName name="Excel_BuiltIn_Print_Area_15_1" localSheetId="5">#REF!</definedName>
    <definedName name="Excel_BuiltIn_Print_Area_15_1" localSheetId="2">#REF!</definedName>
    <definedName name="Excel_BuiltIn_Print_Area_15_1">#REF!</definedName>
    <definedName name="Excel_BuiltIn_Print_Area_15_1_1" localSheetId="10">#REF!</definedName>
    <definedName name="Excel_BuiltIn_Print_Area_15_1_1" localSheetId="5">#REF!</definedName>
    <definedName name="Excel_BuiltIn_Print_Area_15_1_1" localSheetId="2">#REF!</definedName>
    <definedName name="Excel_BuiltIn_Print_Area_15_1_1">#REF!</definedName>
    <definedName name="Excel_BuiltIn_Print_Area_16" localSheetId="10">#REF!</definedName>
    <definedName name="Excel_BuiltIn_Print_Area_16" localSheetId="5">#REF!</definedName>
    <definedName name="Excel_BuiltIn_Print_Area_16" localSheetId="2">#REF!</definedName>
    <definedName name="Excel_BuiltIn_Print_Area_16">#REF!</definedName>
    <definedName name="Excel_BuiltIn_Print_Area_16_1">"$#ССЫЛ!.$A$1:$R$23"</definedName>
    <definedName name="Excel_BuiltIn_Print_Area_17">"$#ССЫЛ!.$A$2:$B$9"</definedName>
    <definedName name="Excel_BuiltIn_Print_Area_18">"$#ССЫЛ!.$A$2:$A$5"</definedName>
    <definedName name="Excel_BuiltIn_Print_Area_19">#REF!</definedName>
    <definedName name="Excel_BuiltIn_Print_Area_20">"$#ССЫЛ!.$A$2:$E$30"</definedName>
    <definedName name="Excel_BuiltIn_Print_Area_22">"$#ССЫЛ!.$A$1:$K$60"</definedName>
    <definedName name="Excel_BuiltIn_Print_Area_23">"$#ССЫЛ!.$A$1:$B$20"</definedName>
    <definedName name="Excel_BuiltIn_Print_Area_27">"$#ССЫЛ!.$A$1:$H$22"</definedName>
    <definedName name="Excel_BuiltIn_Print_Area_3_1" localSheetId="10">#REF!</definedName>
    <definedName name="Excel_BuiltIn_Print_Area_3_1" localSheetId="5">#REF!</definedName>
    <definedName name="Excel_BuiltIn_Print_Area_3_1" localSheetId="2">#REF!</definedName>
    <definedName name="Excel_BuiltIn_Print_Area_3_1">#REF!</definedName>
    <definedName name="Excel_BuiltIn_Print_Area_3_1_1" localSheetId="10">#REF!</definedName>
    <definedName name="Excel_BuiltIn_Print_Area_3_1_1" localSheetId="5">#REF!</definedName>
    <definedName name="Excel_BuiltIn_Print_Area_3_1_1" localSheetId="2">#REF!</definedName>
    <definedName name="Excel_BuiltIn_Print_Area_3_1_1">#REF!</definedName>
    <definedName name="Excel_BuiltIn_Print_Area_3_1_1_1">'4.12'!$A$1:$S$21</definedName>
    <definedName name="Excel_BuiltIn_Print_Area_3_1_1_1_1">'4.12'!$A$1:$S$21</definedName>
    <definedName name="Excel_BuiltIn_Print_Area_4_1">#REF!</definedName>
    <definedName name="Excel_BuiltIn_Print_Area_4_1_1">"$#ССЫЛ!.$#ССЫЛ!$#ССЫЛ!:$#ССЫЛ!$#ССЫЛ!"</definedName>
    <definedName name="Excel_BuiltIn_Print_Area_5_1">"$#ССЫЛ!.$A$2:$A$14"</definedName>
    <definedName name="Excel_BuiltIn_Print_Area_7_1">'4.12'!$A$1:$S$19</definedName>
    <definedName name="Excel_BuiltIn_Print_Area_8_1">"$#ССЫЛ!.$A$2:$A$5"</definedName>
    <definedName name="Excel_BuiltIn_Print_Area_9" localSheetId="10">#REF!</definedName>
    <definedName name="Excel_BuiltIn_Print_Area_9" localSheetId="5">#REF!</definedName>
    <definedName name="Excel_BuiltIn_Print_Area_9" localSheetId="2">#REF!</definedName>
    <definedName name="Excel_BuiltIn_Print_Area_9">#REF!</definedName>
    <definedName name="Excel_BuiltIn_Print_Area_9_1">'4.17'!$B$1:$B$22</definedName>
    <definedName name="fil">[1]Титульный!$F$16</definedName>
    <definedName name="inn">[1]Титульный!$F$17</definedName>
    <definedName name="kpp">[1]Титульный!$F$18</definedName>
    <definedName name="OGRN">[1]Титульный!$F$19</definedName>
    <definedName name="OKPO">[1]Титульный!$F$20</definedName>
    <definedName name="org">[1]Титульный!$F$15</definedName>
    <definedName name="_xlnm.Print_Titles" localSheetId="12">'4.17'!$4:$4</definedName>
    <definedName name="_xlnm.Print_Area" localSheetId="8">'4.11'!$A$1:$K$19</definedName>
    <definedName name="_xlnm.Print_Area" localSheetId="9">'4.12'!$A$1:$U$19</definedName>
    <definedName name="_xlnm.Print_Area" localSheetId="10">'4.14'!$A$1:$H$40</definedName>
    <definedName name="_xlnm.Print_Area" localSheetId="11">'4.16'!$A$1:$F$39</definedName>
    <definedName name="_xlnm.Print_Area" localSheetId="12">'4.17'!$B$1:$E$22</definedName>
    <definedName name="_xlnm.Print_Area" localSheetId="13">'4.18'!$A$1:$E$11</definedName>
    <definedName name="_xlnm.Print_Area" localSheetId="14">'4.19'!$A$1:$U$20</definedName>
    <definedName name="_xlnm.Print_Area" localSheetId="6">'4.8'!$A$1:$M$17</definedName>
    <definedName name="_xlnm.Print_Area" localSheetId="7">'4.9'!$A$1:$D$19</definedName>
    <definedName name="_xlnm.Print_Area" localSheetId="2">'V по годам'!$A$1:$S$16</definedName>
    <definedName name="_xlnm.Print_Area" localSheetId="3">ТАРИФ!$A$1:$E$15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1" l="1"/>
  <c r="F17" i="21"/>
  <c r="U17" i="21"/>
  <c r="D17" i="21"/>
  <c r="H17" i="21"/>
  <c r="C17" i="21"/>
  <c r="G17" i="21"/>
  <c r="E30" i="18" l="1"/>
  <c r="B30" i="18"/>
  <c r="E26" i="18"/>
  <c r="E25" i="18"/>
  <c r="D24" i="18"/>
  <c r="D23" i="18"/>
  <c r="D20" i="18"/>
  <c r="D19" i="18"/>
  <c r="D18" i="18"/>
  <c r="E17" i="18"/>
  <c r="E22" i="18" s="1"/>
  <c r="A10" i="10"/>
  <c r="J7" i="8"/>
  <c r="K7" i="8"/>
  <c r="L7" i="8"/>
  <c r="M17" i="21" l="1"/>
  <c r="M23" i="21" s="1"/>
  <c r="L17" i="21"/>
  <c r="L23" i="21" s="1"/>
  <c r="C26" i="18"/>
  <c r="C33" i="18" s="1"/>
  <c r="B26" i="18"/>
  <c r="B33" i="18" s="1"/>
  <c r="E28" i="18"/>
  <c r="E27" i="18" s="1"/>
  <c r="E41" i="18"/>
  <c r="G31" i="17"/>
  <c r="K3" i="12"/>
  <c r="T9" i="12"/>
  <c r="U9" i="12"/>
  <c r="V9" i="12"/>
  <c r="W9" i="12"/>
  <c r="X9" i="12"/>
  <c r="Y9" i="12"/>
  <c r="Z9" i="12"/>
  <c r="AA9" i="12"/>
  <c r="AB9" i="12"/>
  <c r="AC9" i="12"/>
  <c r="AD9" i="12"/>
  <c r="AE10" i="12"/>
  <c r="T10" i="12"/>
  <c r="U10" i="12"/>
  <c r="V10" i="12"/>
  <c r="W10" i="12"/>
  <c r="X10" i="12"/>
  <c r="Y10" i="12"/>
  <c r="Z10" i="12"/>
  <c r="AA10" i="12"/>
  <c r="AB10" i="12"/>
  <c r="AC10" i="12"/>
  <c r="AD10" i="12"/>
  <c r="T11" i="12"/>
  <c r="U11" i="12"/>
  <c r="V11" i="12"/>
  <c r="W11" i="12"/>
  <c r="X11" i="12"/>
  <c r="Y11" i="12"/>
  <c r="Z11" i="12"/>
  <c r="AA11" i="12"/>
  <c r="AB11" i="12"/>
  <c r="AC11" i="12"/>
  <c r="AD11" i="12"/>
  <c r="T12" i="12"/>
  <c r="U12" i="12"/>
  <c r="V12" i="12"/>
  <c r="W12" i="12"/>
  <c r="X12" i="12"/>
  <c r="Y12" i="12"/>
  <c r="Z12" i="12"/>
  <c r="AA12" i="12"/>
  <c r="AB12" i="12"/>
  <c r="AC12" i="12"/>
  <c r="AD12" i="12"/>
  <c r="T13" i="12"/>
  <c r="U13" i="12"/>
  <c r="V13" i="12"/>
  <c r="W13" i="12"/>
  <c r="X13" i="12"/>
  <c r="Y13" i="12"/>
  <c r="Z13" i="12"/>
  <c r="AA13" i="12"/>
  <c r="AB13" i="12"/>
  <c r="AC13" i="12"/>
  <c r="AD13" i="12"/>
  <c r="T14" i="12"/>
  <c r="U14" i="12"/>
  <c r="V14" i="12"/>
  <c r="W14" i="12"/>
  <c r="X14" i="12"/>
  <c r="Y14" i="12"/>
  <c r="Z14" i="12"/>
  <c r="AA14" i="12"/>
  <c r="AB14" i="12"/>
  <c r="AC14" i="12"/>
  <c r="AD14" i="12"/>
  <c r="T15" i="12"/>
  <c r="U15" i="12"/>
  <c r="V15" i="12"/>
  <c r="W15" i="12"/>
  <c r="X15" i="12"/>
  <c r="Y15" i="12"/>
  <c r="Z15" i="12"/>
  <c r="AA15" i="12"/>
  <c r="AB15" i="12"/>
  <c r="AC15" i="12"/>
  <c r="AD15" i="12"/>
  <c r="T16" i="12"/>
  <c r="U16" i="12"/>
  <c r="V16" i="12"/>
  <c r="W16" i="12"/>
  <c r="X16" i="12"/>
  <c r="Y16" i="12"/>
  <c r="Z16" i="12"/>
  <c r="AA16" i="12"/>
  <c r="AB16" i="12"/>
  <c r="AC16" i="12"/>
  <c r="AD16" i="12"/>
  <c r="A19" i="11"/>
  <c r="A18" i="11"/>
  <c r="A17" i="11"/>
  <c r="A16" i="11"/>
  <c r="A15" i="11"/>
  <c r="A14" i="11"/>
  <c r="A13" i="11"/>
  <c r="A12" i="11"/>
  <c r="A11" i="11"/>
  <c r="A10" i="11"/>
  <c r="A9" i="11"/>
  <c r="C34" i="7"/>
  <c r="C35" i="7"/>
  <c r="C36" i="7"/>
  <c r="N17" i="21" l="1"/>
  <c r="N23" i="21" s="1"/>
  <c r="K17" i="21"/>
  <c r="K23" i="21" s="1"/>
  <c r="I17" i="21"/>
  <c r="I23" i="21" s="1"/>
  <c r="D26" i="18"/>
  <c r="D33" i="18" s="1"/>
  <c r="G36" i="17"/>
  <c r="G37" i="17"/>
  <c r="G33" i="17"/>
  <c r="G35" i="17"/>
  <c r="G34" i="17"/>
  <c r="AE14" i="12"/>
  <c r="AE13" i="12"/>
  <c r="AE16" i="12"/>
  <c r="AE15" i="12"/>
  <c r="AE9" i="12"/>
  <c r="A7" i="10"/>
  <c r="B20" i="6"/>
  <c r="J17" i="21" l="1"/>
  <c r="J23" i="21" s="1"/>
  <c r="G38" i="17"/>
  <c r="G39" i="17" s="1"/>
  <c r="AE12" i="12"/>
  <c r="AE11" i="12"/>
  <c r="M1" i="11" l="1"/>
  <c r="G32" i="17" l="1"/>
  <c r="G40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Москвич Светлана Викторовна</author>
  </authors>
  <commentList>
    <comment ref="D13" authorId="0" shapeId="0" xr:uid="{A83B0E19-04DD-4F65-BDA8-2122610763CE}">
      <text>
        <r>
          <rPr>
            <b/>
            <sz val="8"/>
            <color indexed="81"/>
            <rFont val="Tahoma"/>
            <family val="2"/>
            <charset val="204"/>
          </rPr>
          <t>Москвич Светлана Викторовна:</t>
        </r>
        <r>
          <rPr>
            <sz val="8"/>
            <color indexed="81"/>
            <rFont val="Tahoma"/>
            <family val="2"/>
            <charset val="204"/>
          </rPr>
          <t xml:space="preserve">
от расчета на текущий период с корректировкой на % снижения Ч и индексацией на ИПЦ</t>
        </r>
      </text>
    </comment>
    <comment ref="D17" authorId="0" shapeId="0" xr:uid="{BD45F6DA-DA46-4377-81F3-93C4F2EADE18}">
      <text>
        <r>
          <rPr>
            <b/>
            <sz val="8"/>
            <color indexed="81"/>
            <rFont val="Tahoma"/>
            <family val="2"/>
            <charset val="204"/>
          </rPr>
          <t>Москвич Светлана Викторовна:</t>
        </r>
        <r>
          <rPr>
            <sz val="8"/>
            <color indexed="81"/>
            <rFont val="Tahoma"/>
            <family val="2"/>
            <charset val="204"/>
          </rPr>
          <t xml:space="preserve">
см. Расшифровку к т. 4.17 рост за счет включения в расходы стоимости  диагности путепровода на перегоне Буйная-Партизанская</t>
        </r>
      </text>
    </comment>
    <comment ref="D19" authorId="0" shapeId="0" xr:uid="{E5545EB9-026C-40CC-8330-90F70E6A3853}">
      <text>
        <r>
          <rPr>
            <b/>
            <sz val="9"/>
            <color indexed="81"/>
            <rFont val="Tahoma"/>
            <family val="2"/>
            <charset val="204"/>
          </rPr>
          <t>Москвич Светлана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Расчет налоговых платежей на регулируемый период</t>
        </r>
      </text>
    </comment>
  </commentList>
</comments>
</file>

<file path=xl/sharedStrings.xml><?xml version="1.0" encoding="utf-8"?>
<sst xmlns="http://schemas.openxmlformats.org/spreadsheetml/2006/main" count="527" uniqueCount="424">
  <si>
    <t>№ п/п</t>
  </si>
  <si>
    <t>Электроэнергия</t>
  </si>
  <si>
    <t>Прочие</t>
  </si>
  <si>
    <t>КПП</t>
  </si>
  <si>
    <t>ИНН</t>
  </si>
  <si>
    <t>Адрес Грузополучателя (Грузоотправителя)</t>
  </si>
  <si>
    <t>Адрес почтовый</t>
  </si>
  <si>
    <t>Наименование</t>
  </si>
  <si>
    <t xml:space="preserve">                                                                                                                                                                       </t>
  </si>
  <si>
    <t xml:space="preserve">№ п/п </t>
  </si>
  <si>
    <r>
      <t xml:space="preserve">Тип вагона           </t>
    </r>
    <r>
      <rPr>
        <b/>
        <i/>
        <sz val="10"/>
        <rFont val="Times New Roman"/>
        <family val="1"/>
        <charset val="204"/>
      </rPr>
      <t xml:space="preserve"> p</t>
    </r>
  </si>
  <si>
    <t>Род груза</t>
  </si>
  <si>
    <t xml:space="preserve">Количество перевозимых вагонов с грузом, N </t>
  </si>
  <si>
    <t>2017 год</t>
  </si>
  <si>
    <t>2018 год</t>
  </si>
  <si>
    <t>2019 год</t>
  </si>
  <si>
    <t>факт</t>
  </si>
  <si>
    <t xml:space="preserve">факт  </t>
  </si>
  <si>
    <t>пв</t>
  </si>
  <si>
    <t>кр</t>
  </si>
  <si>
    <t>2020 год</t>
  </si>
  <si>
    <t>2021 год</t>
  </si>
  <si>
    <t xml:space="preserve">договор
</t>
  </si>
  <si>
    <t>Полное наименование организации</t>
  </si>
  <si>
    <t>Филиал</t>
  </si>
  <si>
    <t>Реквизиты организации:</t>
  </si>
  <si>
    <t>ОГРН</t>
  </si>
  <si>
    <t>Юридический адрес</t>
  </si>
  <si>
    <t>Почтовый адрес</t>
  </si>
  <si>
    <t>Контакты:</t>
  </si>
  <si>
    <t>Руководитель организации</t>
  </si>
  <si>
    <t>Телефон руководителя</t>
  </si>
  <si>
    <t>ФИО ответственного за составление формы</t>
  </si>
  <si>
    <t>Контактный телефон</t>
  </si>
  <si>
    <t>e`mail</t>
  </si>
  <si>
    <t>Статьи расходов</t>
  </si>
  <si>
    <t>Предыдущий период</t>
  </si>
  <si>
    <t xml:space="preserve">Регулируемый период </t>
  </si>
  <si>
    <t>1. Заработная плата со страховыми отчислениями</t>
  </si>
  <si>
    <t>2. Расходы на ремонт (материалы и услуги)</t>
  </si>
  <si>
    <t>3. Расходы на топливо</t>
  </si>
  <si>
    <t>4. Амортизация</t>
  </si>
  <si>
    <t>5. Прочие расходы</t>
  </si>
  <si>
    <t>Итого расходы</t>
  </si>
  <si>
    <t>Заместитель генерального директора по экономике</t>
  </si>
  <si>
    <t>ГСМ руб/ т ткм</t>
  </si>
  <si>
    <t>ГСМ расчет за 6 мес.</t>
  </si>
  <si>
    <t>факт за 6 мес.</t>
  </si>
  <si>
    <t>доб. (за счет резерва)</t>
  </si>
  <si>
    <t>2018 факт</t>
  </si>
  <si>
    <t>2019 факт</t>
  </si>
  <si>
    <t xml:space="preserve">Сведения об основных контрагентах _________   в базовом и регулируемом периодах.  </t>
  </si>
  <si>
    <t xml:space="preserve">заявка о кол-ве вагонов на 2021 год </t>
  </si>
  <si>
    <r>
      <t>К</t>
    </r>
    <r>
      <rPr>
        <vertAlign val="subscript"/>
        <sz val="12"/>
        <rFont val="Times New Roman"/>
        <family val="1"/>
        <charset val="204"/>
      </rPr>
      <t>ауп</t>
    </r>
  </si>
  <si>
    <t>Число работников АУП в отчетном периоде, чел</t>
  </si>
  <si>
    <r>
      <t>К</t>
    </r>
    <r>
      <rPr>
        <vertAlign val="subscript"/>
        <sz val="12"/>
        <rFont val="Times New Roman"/>
        <family val="1"/>
        <charset val="204"/>
      </rPr>
      <t>авт ф</t>
    </r>
  </si>
  <si>
    <t>Число работников автотранспорта в отчетном периоде, чел</t>
  </si>
  <si>
    <r>
      <t>К</t>
    </r>
    <r>
      <rPr>
        <vertAlign val="subscript"/>
        <sz val="12"/>
        <rFont val="Times New Roman"/>
        <family val="1"/>
        <charset val="204"/>
      </rPr>
      <t>св ф</t>
    </r>
  </si>
  <si>
    <t>Число работников на обслуживании устройств СЦБ и связи в отчетном периоде, чел</t>
  </si>
  <si>
    <r>
      <t>L</t>
    </r>
    <r>
      <rPr>
        <vertAlign val="subscript"/>
        <sz val="12"/>
        <rFont val="Times New Roman"/>
        <family val="1"/>
        <charset val="204"/>
      </rPr>
      <t>пр</t>
    </r>
  </si>
  <si>
    <t>Развернутая длина эксплуатируемых путей в прогнозируемом периоде, км</t>
  </si>
  <si>
    <r>
      <t>L</t>
    </r>
    <r>
      <rPr>
        <vertAlign val="subscript"/>
        <sz val="12"/>
        <rFont val="Times New Roman"/>
        <family val="1"/>
        <charset val="204"/>
      </rPr>
      <t>ф2020</t>
    </r>
    <r>
      <rPr>
        <sz val="11"/>
        <color indexed="8"/>
        <rFont val="Calibri"/>
        <family val="2"/>
        <charset val="204"/>
      </rPr>
      <t/>
    </r>
  </si>
  <si>
    <t>Развернутая длина эксплуатируемых путей в отчетном периоде, км</t>
  </si>
  <si>
    <r>
      <t>L</t>
    </r>
    <r>
      <rPr>
        <vertAlign val="subscript"/>
        <sz val="12"/>
        <rFont val="Times New Roman"/>
        <family val="1"/>
        <charset val="204"/>
      </rPr>
      <t>ф2019</t>
    </r>
  </si>
  <si>
    <r>
      <t>QI</t>
    </r>
    <r>
      <rPr>
        <vertAlign val="subscript"/>
        <sz val="12"/>
        <rFont val="Times New Roman"/>
        <family val="1"/>
        <charset val="204"/>
      </rPr>
      <t>об.пр</t>
    </r>
  </si>
  <si>
    <t>Грузооборот в прогнозируемом периоде, тыс.ткм</t>
  </si>
  <si>
    <r>
      <t>QI</t>
    </r>
    <r>
      <rPr>
        <vertAlign val="subscript"/>
        <sz val="12"/>
        <rFont val="Times New Roman"/>
        <family val="1"/>
        <charset val="204"/>
      </rPr>
      <t>об.ф</t>
    </r>
  </si>
  <si>
    <t>Грузооборот в очетном периоде, тыс.ткм</t>
  </si>
  <si>
    <r>
      <t>К</t>
    </r>
    <r>
      <rPr>
        <vertAlign val="superscript"/>
        <sz val="12"/>
        <rFont val="Times New Roman"/>
        <family val="1"/>
        <charset val="204"/>
      </rPr>
      <t>ф</t>
    </r>
    <r>
      <rPr>
        <vertAlign val="subscript"/>
        <sz val="12"/>
        <rFont val="Times New Roman"/>
        <family val="1"/>
        <charset val="204"/>
      </rPr>
      <t>м</t>
    </r>
  </si>
  <si>
    <t>Количество монтеров пути в расчетном периоде, чел</t>
  </si>
  <si>
    <t>Количество монтеров пути по отчету, чел</t>
  </si>
  <si>
    <r>
      <t>К</t>
    </r>
    <r>
      <rPr>
        <vertAlign val="subscript"/>
        <sz val="12"/>
        <rFont val="Times New Roman"/>
        <family val="1"/>
        <charset val="204"/>
      </rPr>
      <t>нер.</t>
    </r>
  </si>
  <si>
    <t>Коэффициент неравномерности транспортировок в расчетном периоде</t>
  </si>
  <si>
    <r>
      <t>К</t>
    </r>
    <r>
      <rPr>
        <i/>
        <vertAlign val="superscript"/>
        <sz val="12"/>
        <rFont val="Times New Roman"/>
        <family val="1"/>
        <charset val="204"/>
      </rPr>
      <t>ф</t>
    </r>
    <r>
      <rPr>
        <vertAlign val="subscript"/>
        <sz val="12"/>
        <rFont val="Times New Roman"/>
        <family val="1"/>
        <charset val="204"/>
      </rPr>
      <t>нер.</t>
    </r>
  </si>
  <si>
    <t>Коэффициент неравномерности транспортировок за отчетный период</t>
  </si>
  <si>
    <t xml:space="preserve">Коэффициент неравномерности транспортировок </t>
  </si>
  <si>
    <r>
      <t>К</t>
    </r>
    <r>
      <rPr>
        <vertAlign val="subscript"/>
        <sz val="12"/>
        <rFont val="Times New Roman"/>
        <family val="1"/>
        <charset val="204"/>
      </rPr>
      <t>рем.</t>
    </r>
  </si>
  <si>
    <t>Коэффициент, учитывающий различные виды ремонтов</t>
  </si>
  <si>
    <r>
      <t>Л</t>
    </r>
    <r>
      <rPr>
        <vertAlign val="superscript"/>
        <sz val="12"/>
        <rFont val="Times New Roman"/>
        <family val="1"/>
        <charset val="204"/>
      </rPr>
      <t>общ</t>
    </r>
    <r>
      <rPr>
        <vertAlign val="subscript"/>
        <sz val="12"/>
        <rFont val="Times New Roman"/>
        <family val="1"/>
        <charset val="204"/>
      </rPr>
      <t>ф</t>
    </r>
  </si>
  <si>
    <t>Общие локомотиво-часы отчетные</t>
  </si>
  <si>
    <r>
      <t>К</t>
    </r>
    <r>
      <rPr>
        <vertAlign val="subscript"/>
        <sz val="12"/>
        <rFont val="Times New Roman"/>
        <family val="1"/>
        <charset val="204"/>
      </rPr>
      <t>д.ф.</t>
    </r>
  </si>
  <si>
    <t>Среднемесячное число диспетчеров в отчетном периоде, чел</t>
  </si>
  <si>
    <r>
      <t>α</t>
    </r>
    <r>
      <rPr>
        <vertAlign val="subscript"/>
        <sz val="12"/>
        <rFont val="Times New Roman"/>
        <family val="1"/>
        <charset val="204"/>
      </rPr>
      <t>доп</t>
    </r>
  </si>
  <si>
    <t>Коэффициент межоперационных простоев локомотива в регулируемом пертоде</t>
  </si>
  <si>
    <r>
      <t>α</t>
    </r>
    <r>
      <rPr>
        <vertAlign val="superscript"/>
        <sz val="12"/>
        <rFont val="Arial Cyr"/>
        <charset val="204"/>
      </rPr>
      <t>ф</t>
    </r>
    <r>
      <rPr>
        <vertAlign val="subscript"/>
        <sz val="12"/>
        <rFont val="Times New Roman"/>
        <family val="1"/>
        <charset val="204"/>
      </rPr>
      <t>доп</t>
    </r>
  </si>
  <si>
    <t>Коэффициент межоперационных простоев локомотива в отчетном периоде</t>
  </si>
  <si>
    <r>
      <t>t</t>
    </r>
    <r>
      <rPr>
        <i/>
        <vertAlign val="superscript"/>
        <sz val="12"/>
        <rFont val="Times New Roman"/>
        <family val="1"/>
        <charset val="204"/>
      </rPr>
      <t>5-7,11</t>
    </r>
    <r>
      <rPr>
        <vertAlign val="subscript"/>
        <sz val="12"/>
        <rFont val="Times New Roman"/>
        <family val="1"/>
        <charset val="204"/>
      </rPr>
      <t>ман</t>
    </r>
  </si>
  <si>
    <r>
      <t>t</t>
    </r>
    <r>
      <rPr>
        <i/>
        <vertAlign val="superscript"/>
        <sz val="12"/>
        <rFont val="Times New Roman"/>
        <family val="1"/>
        <charset val="204"/>
      </rPr>
      <t>2-3,4</t>
    </r>
    <r>
      <rPr>
        <vertAlign val="subscript"/>
        <sz val="12"/>
        <rFont val="Times New Roman"/>
        <family val="1"/>
        <charset val="204"/>
      </rPr>
      <t>ман</t>
    </r>
  </si>
  <si>
    <r>
      <t>t</t>
    </r>
    <r>
      <rPr>
        <i/>
        <vertAlign val="superscript"/>
        <sz val="12"/>
        <rFont val="Times New Roman"/>
        <family val="1"/>
        <charset val="204"/>
      </rPr>
      <t>1</t>
    </r>
    <r>
      <rPr>
        <vertAlign val="subscript"/>
        <sz val="12"/>
        <rFont val="Times New Roman"/>
        <family val="1"/>
        <charset val="204"/>
      </rPr>
      <t>ман</t>
    </r>
  </si>
  <si>
    <t>Время маневровых операций, отнесенных на 1 вагон, мин.</t>
  </si>
  <si>
    <r>
      <t>v</t>
    </r>
    <r>
      <rPr>
        <vertAlign val="subscript"/>
        <sz val="12"/>
        <rFont val="Times New Roman"/>
        <family val="1"/>
        <charset val="204"/>
      </rPr>
      <t>п</t>
    </r>
  </si>
  <si>
    <t>Скорость движения локомотива от технической станции до мест-погрузки-выгрузки, км/ч</t>
  </si>
  <si>
    <r>
      <t>v</t>
    </r>
    <r>
      <rPr>
        <vertAlign val="subscript"/>
        <sz val="12"/>
        <rFont val="Times New Roman"/>
        <family val="1"/>
        <charset val="204"/>
      </rPr>
      <t>в</t>
    </r>
  </si>
  <si>
    <t>Скорость движения локомотива с вагонами от выставочных путей до технической станции ОПЖТ, км/ч</t>
  </si>
  <si>
    <r>
      <t>v</t>
    </r>
    <r>
      <rPr>
        <vertAlign val="subscript"/>
        <sz val="12"/>
        <rFont val="Times New Roman"/>
        <family val="1"/>
        <charset val="204"/>
      </rPr>
      <t>х</t>
    </r>
  </si>
  <si>
    <t>Скорость движения локомотива при холостом рейсе, км/ч</t>
  </si>
  <si>
    <r>
      <t>l</t>
    </r>
    <r>
      <rPr>
        <vertAlign val="subscript"/>
        <sz val="12"/>
        <rFont val="Times New Roman"/>
        <family val="1"/>
        <charset val="204"/>
      </rPr>
      <t>ход</t>
    </r>
  </si>
  <si>
    <t>Среднее расстояние от выставочных путей до технической станции ОПЖТ, км</t>
  </si>
  <si>
    <r>
      <t>m</t>
    </r>
    <r>
      <rPr>
        <i/>
        <vertAlign val="superscript"/>
        <sz val="12"/>
        <rFont val="Times New Roman"/>
        <family val="1"/>
        <charset val="204"/>
      </rPr>
      <t>8</t>
    </r>
    <r>
      <rPr>
        <vertAlign val="subscript"/>
        <sz val="12"/>
        <rFont val="Times New Roman"/>
        <family val="1"/>
        <charset val="204"/>
      </rPr>
      <t xml:space="preserve">гр </t>
    </r>
  </si>
  <si>
    <r>
      <t>m</t>
    </r>
    <r>
      <rPr>
        <i/>
        <vertAlign val="superscript"/>
        <sz val="12"/>
        <rFont val="Times New Roman"/>
        <family val="1"/>
        <charset val="204"/>
      </rPr>
      <t>4-7,9-11</t>
    </r>
    <r>
      <rPr>
        <vertAlign val="subscript"/>
        <sz val="12"/>
        <rFont val="Times New Roman"/>
        <family val="1"/>
        <charset val="204"/>
      </rPr>
      <t xml:space="preserve">гр </t>
    </r>
  </si>
  <si>
    <r>
      <t>m</t>
    </r>
    <r>
      <rPr>
        <i/>
        <vertAlign val="superscript"/>
        <sz val="12"/>
        <rFont val="Times New Roman"/>
        <family val="1"/>
        <charset val="204"/>
      </rPr>
      <t>2-3</t>
    </r>
    <r>
      <rPr>
        <vertAlign val="subscript"/>
        <sz val="12"/>
        <rFont val="Times New Roman"/>
        <family val="1"/>
        <charset val="204"/>
      </rPr>
      <t xml:space="preserve">гр </t>
    </r>
  </si>
  <si>
    <r>
      <t>m</t>
    </r>
    <r>
      <rPr>
        <i/>
        <vertAlign val="superscript"/>
        <sz val="12"/>
        <rFont val="Times New Roman"/>
        <family val="1"/>
        <charset val="204"/>
      </rPr>
      <t>1</t>
    </r>
    <r>
      <rPr>
        <vertAlign val="subscript"/>
        <sz val="12"/>
        <rFont val="Times New Roman"/>
        <family val="1"/>
        <charset val="204"/>
      </rPr>
      <t>гр</t>
    </r>
  </si>
  <si>
    <t>Среднее количество вагонов в подаваемой (убираемой) группе по группам транспортировок, ваг.</t>
  </si>
  <si>
    <r>
      <t>α</t>
    </r>
    <r>
      <rPr>
        <vertAlign val="subscript"/>
        <sz val="12"/>
        <rFont val="Times New Roman"/>
        <family val="1"/>
        <charset val="204"/>
      </rPr>
      <t>совм</t>
    </r>
  </si>
  <si>
    <t>Коэффициент, учитывающий совмещение заездов по подаче и уборке вагонов</t>
  </si>
  <si>
    <r>
      <t>Ψ</t>
    </r>
    <r>
      <rPr>
        <vertAlign val="subscript"/>
        <sz val="12"/>
        <rFont val="Times New Roman"/>
        <family val="1"/>
        <charset val="204"/>
      </rPr>
      <t>сдв</t>
    </r>
  </si>
  <si>
    <t>Коэффициент сдвоенных операций</t>
  </si>
  <si>
    <t>Примечание</t>
  </si>
  <si>
    <t>Значение</t>
  </si>
  <si>
    <t>Условные обозначения</t>
  </si>
  <si>
    <t>Наименование показателя, измеритель</t>
  </si>
  <si>
    <t>Технологические параметры, коэффициенты и другие показатели</t>
  </si>
  <si>
    <t>Таблица 4.7</t>
  </si>
  <si>
    <t>Таблица 4.8</t>
  </si>
  <si>
    <t>Расчет цен на ГСМ</t>
  </si>
  <si>
    <t>Виды операций</t>
  </si>
  <si>
    <t>Вид ГСМ</t>
  </si>
  <si>
    <t>Услов-ные обозна-чения</t>
  </si>
  <si>
    <t>Удел. плот-ность, кг/л</t>
  </si>
  <si>
    <t>Ед. изм.</t>
  </si>
  <si>
    <t>ИЦП по кварталам на 2019 год прогноз МЭР РФ до 2024г. (к предыдущему кварталу)</t>
  </si>
  <si>
    <t>1 кв.</t>
  </si>
  <si>
    <t>2 кв.</t>
  </si>
  <si>
    <t>3 кв.</t>
  </si>
  <si>
    <t>4 кв.</t>
  </si>
  <si>
    <t xml:space="preserve">Передвижение локоматива </t>
  </si>
  <si>
    <r>
      <t>Ц</t>
    </r>
    <r>
      <rPr>
        <vertAlign val="subscript"/>
        <sz val="10"/>
        <rFont val="Times New Roman"/>
        <family val="1"/>
        <charset val="204"/>
      </rPr>
      <t>пер</t>
    </r>
  </si>
  <si>
    <t>т</t>
  </si>
  <si>
    <t>Маневровая работа</t>
  </si>
  <si>
    <r>
      <t>Ц</t>
    </r>
    <r>
      <rPr>
        <vertAlign val="subscript"/>
        <sz val="10"/>
        <rFont val="Times New Roman"/>
        <family val="1"/>
        <charset val="204"/>
      </rPr>
      <t>ман</t>
    </r>
  </si>
  <si>
    <t>Простой локомотива в горячем состоянии</t>
  </si>
  <si>
    <r>
      <t>Ц</t>
    </r>
    <r>
      <rPr>
        <vertAlign val="subscript"/>
        <sz val="10"/>
        <rFont val="Times New Roman"/>
        <family val="1"/>
        <charset val="204"/>
      </rPr>
      <t>гор/сост</t>
    </r>
  </si>
  <si>
    <t>Путейские работы</t>
  </si>
  <si>
    <r>
      <t>Ц</t>
    </r>
    <r>
      <rPr>
        <vertAlign val="subscript"/>
        <sz val="10"/>
        <rFont val="Times New Roman"/>
        <family val="1"/>
        <charset val="204"/>
      </rPr>
      <t>пр1</t>
    </r>
  </si>
  <si>
    <r>
      <t>Ц</t>
    </r>
    <r>
      <rPr>
        <vertAlign val="subscript"/>
        <sz val="10"/>
        <rFont val="Times New Roman"/>
        <family val="1"/>
        <charset val="204"/>
      </rPr>
      <t>пр2</t>
    </r>
  </si>
  <si>
    <t>Эксплуатация автотранспорта</t>
  </si>
  <si>
    <r>
      <t>Ц</t>
    </r>
    <r>
      <rPr>
        <vertAlign val="subscript"/>
        <sz val="10"/>
        <rFont val="Times New Roman"/>
        <family val="1"/>
        <charset val="204"/>
      </rPr>
      <t>ат 1</t>
    </r>
  </si>
  <si>
    <t>л</t>
  </si>
  <si>
    <t>Таблица 4.9</t>
  </si>
  <si>
    <t>Масса тары вагонов</t>
  </si>
  <si>
    <t>Тип вагона</t>
  </si>
  <si>
    <t>Обозначение</t>
  </si>
  <si>
    <t>Масса, т/вагон</t>
  </si>
  <si>
    <t>пл</t>
  </si>
  <si>
    <t>цс</t>
  </si>
  <si>
    <t>пр</t>
  </si>
  <si>
    <t>Служебный вес тепловозов</t>
  </si>
  <si>
    <t>Марка</t>
  </si>
  <si>
    <t>Назначение</t>
  </si>
  <si>
    <t>Служебный вес, тн</t>
  </si>
  <si>
    <t>Таблица  4.11</t>
  </si>
  <si>
    <t>Данные, дифференцированные по конкретным транспортировкам</t>
  </si>
  <si>
    <t>№ транс-порти-ровки</t>
  </si>
  <si>
    <t>Основ-ной тип вагона</t>
  </si>
  <si>
    <t xml:space="preserve">Объём транспортировки, Q тн </t>
  </si>
  <si>
    <t>отчетный период</t>
  </si>
  <si>
    <t>текущий период</t>
  </si>
  <si>
    <t>регули-руемый период</t>
  </si>
  <si>
    <t>Итого</t>
  </si>
  <si>
    <t>Таблица 4.12</t>
  </si>
  <si>
    <t>Показатели работы (измерители)</t>
  </si>
  <si>
    <t>№ транспортировки</t>
  </si>
  <si>
    <t>Рассто-яние пере-возки, км</t>
  </si>
  <si>
    <t xml:space="preserve">Коли-чество перера-боток </t>
  </si>
  <si>
    <t>Стат. нагрузка q</t>
  </si>
  <si>
    <t>Объём перевозок, тонн Q</t>
  </si>
  <si>
    <t xml:space="preserve">Коли-чество гружё-ных вагонов </t>
  </si>
  <si>
    <t xml:space="preserve">Кол-во порож-них вагонов </t>
  </si>
  <si>
    <t>Общее кол-во вагонов Nпр-сд</t>
  </si>
  <si>
    <t>Количество рейсов</t>
  </si>
  <si>
    <t>Количест-во вагоно-перера-боток в 2020 г. Nпер</t>
  </si>
  <si>
    <t>Выполнен- ные ткм брутто (вагонов)</t>
  </si>
  <si>
    <t>Локомотиво-часы</t>
  </si>
  <si>
    <t>Лок-км</t>
  </si>
  <si>
    <t>Ткм брутто локомо-тивов</t>
  </si>
  <si>
    <t>Грузооборот</t>
  </si>
  <si>
    <r>
      <t xml:space="preserve">холостых, n </t>
    </r>
    <r>
      <rPr>
        <vertAlign val="subscript"/>
        <sz val="10"/>
        <rFont val="Times New Roman"/>
        <family val="1"/>
        <charset val="204"/>
      </rPr>
      <t>x</t>
    </r>
  </si>
  <si>
    <r>
      <t>с вагонами n</t>
    </r>
    <r>
      <rPr>
        <vertAlign val="superscript"/>
        <sz val="10"/>
        <rFont val="Times New Roman"/>
        <family val="1"/>
        <charset val="204"/>
      </rPr>
      <t>i</t>
    </r>
    <r>
      <rPr>
        <vertAlign val="subscript"/>
        <sz val="10"/>
        <rFont val="Times New Roman"/>
        <family val="1"/>
        <charset val="204"/>
      </rPr>
      <t>т.с.-п.в.</t>
    </r>
  </si>
  <si>
    <r>
      <t>на пере-движе-ние вагонов Л</t>
    </r>
    <r>
      <rPr>
        <vertAlign val="subscript"/>
        <sz val="10"/>
        <rFont val="Times New Roman"/>
        <family val="1"/>
        <charset val="204"/>
      </rPr>
      <t>пер</t>
    </r>
  </si>
  <si>
    <r>
      <t>на манев-ровые операции Л</t>
    </r>
    <r>
      <rPr>
        <vertAlign val="subscript"/>
        <sz val="10"/>
        <rFont val="Times New Roman"/>
        <family val="1"/>
        <charset val="204"/>
      </rPr>
      <t xml:space="preserve">ман </t>
    </r>
  </si>
  <si>
    <r>
      <t>на другие операции Л</t>
    </r>
    <r>
      <rPr>
        <vertAlign val="subscript"/>
        <sz val="10"/>
        <rFont val="Times New Roman"/>
        <family val="1"/>
        <charset val="204"/>
      </rPr>
      <t>д</t>
    </r>
  </si>
  <si>
    <r>
      <t>Л</t>
    </r>
    <r>
      <rPr>
        <vertAlign val="subscript"/>
        <sz val="10"/>
        <rFont val="Times New Roman"/>
        <family val="1"/>
        <charset val="204"/>
      </rPr>
      <t>общ</t>
    </r>
    <r>
      <rPr>
        <sz val="10"/>
        <rFont val="Times New Roman"/>
        <family val="1"/>
        <charset val="204"/>
      </rPr>
      <t xml:space="preserve"> общие</t>
    </r>
  </si>
  <si>
    <t>Ожидаемый нетто за 2020 г.</t>
  </si>
  <si>
    <t>Прогнози-руемый нетто*ткм Q1</t>
  </si>
  <si>
    <t xml:space="preserve">Прогнози-руемый брутто*ткм </t>
  </si>
  <si>
    <t xml:space="preserve">Начальник ОЭиТ                                                  </t>
  </si>
  <si>
    <t>И.А.Казеницкая</t>
  </si>
  <si>
    <t>прочие</t>
  </si>
  <si>
    <t>год (прогноз)</t>
  </si>
  <si>
    <t>4 кв. (прогноз)</t>
  </si>
  <si>
    <t>9 мес. (прогноз)</t>
  </si>
  <si>
    <t>3 кв. (прогноз)</t>
  </si>
  <si>
    <t>1 п/г</t>
  </si>
  <si>
    <t xml:space="preserve">план  </t>
  </si>
  <si>
    <t>Расчетный период</t>
  </si>
  <si>
    <t xml:space="preserve">текущий 2020 год </t>
  </si>
  <si>
    <t>Регулиру-емый период</t>
  </si>
  <si>
    <t>Нагрузка на вагон, тн</t>
  </si>
  <si>
    <t>Грузооборот Q1, ткм</t>
  </si>
  <si>
    <t>Объем перевозок Q, тн</t>
  </si>
  <si>
    <t>расстояние перевозки</t>
  </si>
  <si>
    <t xml:space="preserve">Конечный пункт перевозки                       </t>
  </si>
  <si>
    <t xml:space="preserve">Начальный пункт перевозки                         </t>
  </si>
  <si>
    <t>Объёмы и направления перевозок</t>
  </si>
  <si>
    <t>Контра-генты</t>
  </si>
  <si>
    <t>Сведения о фактических объемах транспортных услуг по перевозке грузов за 2017-2019г.г., прогноз текущего периода и регулируемый период по клиентам, направлениям транспортировок и видам грузов</t>
  </si>
  <si>
    <t>отстой вагонов</t>
  </si>
  <si>
    <t>Сводная таблица доходов и расходов по услуге "______________________"</t>
  </si>
  <si>
    <t>Объем услуг</t>
  </si>
  <si>
    <t>Тариф</t>
  </si>
  <si>
    <t>6. Прибыль</t>
  </si>
  <si>
    <t>2020 факт</t>
  </si>
  <si>
    <t>Отпускная цена топлива, руб./ед.</t>
  </si>
  <si>
    <t xml:space="preserve">Полувагон </t>
  </si>
  <si>
    <t xml:space="preserve">Крытый </t>
  </si>
  <si>
    <t xml:space="preserve">Платформа </t>
  </si>
  <si>
    <t xml:space="preserve">Цистерна </t>
  </si>
  <si>
    <t>Количество переработок одного вагона на технических станциях</t>
  </si>
  <si>
    <r>
      <t xml:space="preserve">Рассто-яние пере-возки, </t>
    </r>
    <r>
      <rPr>
        <i/>
        <sz val="10"/>
        <rFont val="Times New Roman"/>
        <family val="1"/>
        <charset val="204"/>
      </rPr>
      <t>li</t>
    </r>
    <r>
      <rPr>
        <sz val="10"/>
        <rFont val="Times New Roman"/>
        <family val="1"/>
        <charset val="204"/>
      </rPr>
      <t xml:space="preserve"> км</t>
    </r>
  </si>
  <si>
    <t>Относится на измеритель</t>
  </si>
  <si>
    <t>Гбр</t>
  </si>
  <si>
    <t>Итого относится на грузооборот брутто</t>
  </si>
  <si>
    <t>Q</t>
  </si>
  <si>
    <t>Итого относится на локомотиво-часы</t>
  </si>
  <si>
    <t>подача и уборка вагонов</t>
  </si>
  <si>
    <t>предоставление инфраструктуры</t>
  </si>
  <si>
    <t>Прочие услуги</t>
  </si>
  <si>
    <t>Измеритель</t>
  </si>
  <si>
    <t>Таблица 4.14</t>
  </si>
  <si>
    <t>Расчет затрат на топливо и горючесмазочные материалы на регулируемый период</t>
  </si>
  <si>
    <t>Затраты топлива</t>
  </si>
  <si>
    <t>Величина измерителя</t>
  </si>
  <si>
    <t>Норма на измеритель</t>
  </si>
  <si>
    <t>Расход, тонн</t>
  </si>
  <si>
    <t>Стоимость 1 тонны, руб. (табл.4.8)</t>
  </si>
  <si>
    <t>Затраты, руб. в год</t>
  </si>
  <si>
    <t>Передвижение локомотивов с вагонами ТЭМ-2</t>
  </si>
  <si>
    <t>Передвижение локомотивов с вагонами  2ТЭ10М(В)</t>
  </si>
  <si>
    <t>в том числе                                    с углём</t>
  </si>
  <si>
    <r>
      <t>Г</t>
    </r>
    <r>
      <rPr>
        <sz val="8"/>
        <rFont val="Times New Roman"/>
        <family val="1"/>
        <charset val="204"/>
      </rPr>
      <t>бр</t>
    </r>
  </si>
  <si>
    <t>с порожняком</t>
  </si>
  <si>
    <t>Передвижение локомотивов с вагонами ТЭМ-7А</t>
  </si>
  <si>
    <t>Резервный пробег ТЭМ-2</t>
  </si>
  <si>
    <t>Резервный пробег 2ТЭ10М(В,У)</t>
  </si>
  <si>
    <t>Резервный пробег ТЭМ-7А</t>
  </si>
  <si>
    <t>Простои в горячем состоянии ТЭМ-2</t>
  </si>
  <si>
    <r>
      <t>Л</t>
    </r>
    <r>
      <rPr>
        <sz val="8"/>
        <rFont val="Times New Roman"/>
        <family val="1"/>
        <charset val="204"/>
      </rPr>
      <t>д</t>
    </r>
  </si>
  <si>
    <t>Простои в горячем состоянии 2ТЭ10М(В,У)</t>
  </si>
  <si>
    <t>Простои в горячем состоянии ТЭМ-7А</t>
  </si>
  <si>
    <t>Служба пути, дизтопливо</t>
  </si>
  <si>
    <r>
      <t>L</t>
    </r>
    <r>
      <rPr>
        <sz val="8"/>
        <rFont val="Times New Roman"/>
        <family val="1"/>
        <charset val="204"/>
      </rPr>
      <t>п</t>
    </r>
  </si>
  <si>
    <t>в т.ч. ж.д. машины, подвижной состав, механизмы и путевой инструмент</t>
  </si>
  <si>
    <t>автотранспорт</t>
  </si>
  <si>
    <t>Служба пути, бензин, тыс.л</t>
  </si>
  <si>
    <t xml:space="preserve">Расход дизельного масла </t>
  </si>
  <si>
    <t>на подачу и уборку</t>
  </si>
  <si>
    <t>на путевые работы (ж.д. машины, подвижной состав, механизмы и путевой инструмент)</t>
  </si>
  <si>
    <t>Расход моторного масла 2,4 % от бензина</t>
  </si>
  <si>
    <t>На маневровую работу ТЭМ-2</t>
  </si>
  <si>
    <r>
      <t>Л</t>
    </r>
    <r>
      <rPr>
        <sz val="8"/>
        <rFont val="Times New Roman"/>
        <family val="1"/>
        <charset val="204"/>
      </rPr>
      <t>ман</t>
    </r>
  </si>
  <si>
    <r>
      <t>N</t>
    </r>
    <r>
      <rPr>
        <sz val="8"/>
        <rFont val="Times New Roman"/>
        <family val="1"/>
        <charset val="204"/>
      </rPr>
      <t>пер</t>
    </r>
  </si>
  <si>
    <t>На маневровую работу  2ТЭ10М(В,У)</t>
  </si>
  <si>
    <t>На маневровую работу ТЭМ-7А</t>
  </si>
  <si>
    <t>Работа пескосушилки, час.</t>
  </si>
  <si>
    <t xml:space="preserve">На прочие нужды </t>
  </si>
  <si>
    <t>Итого относится на число переработок вагонов</t>
  </si>
  <si>
    <t>Всего затраты на топливо и ГСМ</t>
  </si>
  <si>
    <t xml:space="preserve"> Амортизационные отчисления </t>
  </si>
  <si>
    <t>Таблица 4.16</t>
  </si>
  <si>
    <t>Виды основных фондов</t>
  </si>
  <si>
    <t>Амортиза-ционные отчисления в  регулируемом периоде</t>
  </si>
  <si>
    <t>Балансовая стоимость  на 01.01.2021</t>
  </si>
  <si>
    <t>ожид. ввод (+) ОС, выбытие        (-) в 2021 г.</t>
  </si>
  <si>
    <t>Балансовая стоимость в регулируемом периоде</t>
  </si>
  <si>
    <t>Путейская техника и механизмы</t>
  </si>
  <si>
    <t xml:space="preserve">краны железнодорожные </t>
  </si>
  <si>
    <t>бульдозеры, а/грейдеры, экскаваторы, тракторы</t>
  </si>
  <si>
    <t>снегоуборочная машина, снегоочиститель</t>
  </si>
  <si>
    <t>дрезины, мотовозы</t>
  </si>
  <si>
    <t>тележка путеизмерительная и дефектоскопная</t>
  </si>
  <si>
    <t>подъемно-крановая  техника</t>
  </si>
  <si>
    <t>хоппер-дозатор, платформа</t>
  </si>
  <si>
    <t>путевая ремонтная машина МСШУ-3</t>
  </si>
  <si>
    <t xml:space="preserve">Здания </t>
  </si>
  <si>
    <t>Автотранспорт</t>
  </si>
  <si>
    <t>Здание локомотивного депо</t>
  </si>
  <si>
    <r>
      <t>Q</t>
    </r>
    <r>
      <rPr>
        <sz val="10"/>
        <rFont val="Times New Roman"/>
        <family val="1"/>
        <charset val="204"/>
      </rPr>
      <t>1</t>
    </r>
  </si>
  <si>
    <t>Ж.д. пути</t>
  </si>
  <si>
    <t>Сооружения и оборудование сигнализации и связи</t>
  </si>
  <si>
    <t>Прочие ОС</t>
  </si>
  <si>
    <t>Итого относится на грузооборот нетто</t>
  </si>
  <si>
    <t>Тепловозы</t>
  </si>
  <si>
    <t>Сооружения и оборудование  локомотивного депо</t>
  </si>
  <si>
    <t>Л, (лок-час)</t>
  </si>
  <si>
    <t>Всего  регулируемые услуги</t>
  </si>
  <si>
    <t>предоставление вагонов</t>
  </si>
  <si>
    <t>Всего  в год по УЖДТ</t>
  </si>
  <si>
    <t>.</t>
  </si>
  <si>
    <t>Таблица 4.17</t>
  </si>
  <si>
    <t>Прочие расходы</t>
  </si>
  <si>
    <t>№   п/п</t>
  </si>
  <si>
    <t>Относится на измеритель (подача и уборка вагонов)</t>
  </si>
  <si>
    <t>Подготовка кадров</t>
  </si>
  <si>
    <t xml:space="preserve">Q1                              </t>
  </si>
  <si>
    <t>Экологические платежи</t>
  </si>
  <si>
    <t>Остальные прочие</t>
  </si>
  <si>
    <t xml:space="preserve">                           </t>
  </si>
  <si>
    <t>Аренда всего, в том числе:</t>
  </si>
  <si>
    <t>4</t>
  </si>
  <si>
    <t>5</t>
  </si>
  <si>
    <t>Вода, стоки, тепловая энергия</t>
  </si>
  <si>
    <t>6</t>
  </si>
  <si>
    <t xml:space="preserve">Охрана труда </t>
  </si>
  <si>
    <t>7</t>
  </si>
  <si>
    <t>Канцелярские расходы</t>
  </si>
  <si>
    <t>8</t>
  </si>
  <si>
    <t xml:space="preserve">Лизинг  вагонов </t>
  </si>
  <si>
    <t>9</t>
  </si>
  <si>
    <t>Лизинг тепловозов</t>
  </si>
  <si>
    <t>10</t>
  </si>
  <si>
    <t>Услуги предоставления вагонов сторонними  операторами подвижного состава</t>
  </si>
  <si>
    <t>11</t>
  </si>
  <si>
    <t xml:space="preserve">Итого </t>
  </si>
  <si>
    <t>12</t>
  </si>
  <si>
    <t xml:space="preserve">Налоги в себестоимости </t>
  </si>
  <si>
    <t xml:space="preserve">Q                              </t>
  </si>
  <si>
    <t>13</t>
  </si>
  <si>
    <t>Услуги а/транспорта и механизмов</t>
  </si>
  <si>
    <t>14</t>
  </si>
  <si>
    <t>Охрана предприятия</t>
  </si>
  <si>
    <t>Затраты по отчетному периоду, руб.в год.</t>
  </si>
  <si>
    <t>Затраты по прогнозу, руб.в год.</t>
  </si>
  <si>
    <t xml:space="preserve">Итого расходы </t>
  </si>
  <si>
    <t>опер.</t>
  </si>
  <si>
    <t>ваг</t>
  </si>
  <si>
    <t>лок-ч</t>
  </si>
  <si>
    <t>Общие локомотиво-часы Л</t>
  </si>
  <si>
    <t>тонн</t>
  </si>
  <si>
    <t>Объём транспортировки Q</t>
  </si>
  <si>
    <t>ткм нетто</t>
  </si>
  <si>
    <t>Грузооборот нетто Q1</t>
  </si>
  <si>
    <t>ткм брутто</t>
  </si>
  <si>
    <t>Расходная ставка, руб/изм.</t>
  </si>
  <si>
    <t>Расходы, руб/год</t>
  </si>
  <si>
    <t>Ед. измер.</t>
  </si>
  <si>
    <t>Расходные ставки на подаче и уборке вагонов</t>
  </si>
  <si>
    <t>Таблица 4.18</t>
  </si>
  <si>
    <t>Итого расчетный годовой доход,  руб.</t>
  </si>
  <si>
    <t xml:space="preserve">Предлага-емый для согласова-ния тариф с рент. </t>
  </si>
  <si>
    <t xml:space="preserve">Действу-ющий тариф за ткм </t>
  </si>
  <si>
    <t xml:space="preserve">Расходы на ткм </t>
  </si>
  <si>
    <t xml:space="preserve">Тариф на тонну с рентабель-ностью </t>
  </si>
  <si>
    <t xml:space="preserve">Расходы на тонну </t>
  </si>
  <si>
    <t>Итого стоимость затрат</t>
  </si>
  <si>
    <t>Сумма за Nпер</t>
  </si>
  <si>
    <t>Сумма за Nпр-сд</t>
  </si>
  <si>
    <t>Сумма за Л</t>
  </si>
  <si>
    <t xml:space="preserve">Сумма за Q </t>
  </si>
  <si>
    <t>Сумма за Q1</t>
  </si>
  <si>
    <t>Сумма за Гбр</t>
  </si>
  <si>
    <t>Число операций по переработке Nпер</t>
  </si>
  <si>
    <t>Коли-чество перерабо-танных вагонов Nпр-сд</t>
  </si>
  <si>
    <t xml:space="preserve">Объём транспор-тировки,  Q, тн </t>
  </si>
  <si>
    <t>Грузооборот нетто Q1, ткм</t>
  </si>
  <si>
    <t>Грузооборот брутто Гбр, ткм</t>
  </si>
  <si>
    <t>№ транспор-тировки</t>
  </si>
  <si>
    <t>Расчет тарифных ставок на подачу и уборку вагонов, дифференцированных по контрагентам</t>
  </si>
  <si>
    <t>Таблица 4.19</t>
  </si>
  <si>
    <t>Ж.-д. пути</t>
  </si>
  <si>
    <t>Локомотивы</t>
  </si>
  <si>
    <t>Депо, здание</t>
  </si>
  <si>
    <t>Оборудование депо</t>
  </si>
  <si>
    <t>Путейская техника, в т.ч.:</t>
  </si>
  <si>
    <t>базовый тягач</t>
  </si>
  <si>
    <t>тракторный прицеп</t>
  </si>
  <si>
    <t>дрезина</t>
  </si>
  <si>
    <t>хоппер-дозатор</t>
  </si>
  <si>
    <t>экскаватор</t>
  </si>
  <si>
    <t>автопогрузчик</t>
  </si>
  <si>
    <t>автокран</t>
  </si>
  <si>
    <t>снегоочиститель</t>
  </si>
  <si>
    <t>Здания</t>
  </si>
  <si>
    <t>Сигнализация и связь</t>
  </si>
  <si>
    <t>Прочие основные фонды</t>
  </si>
  <si>
    <t>Аж.п</t>
  </si>
  <si>
    <t>Алок</t>
  </si>
  <si>
    <t>Ад</t>
  </si>
  <si>
    <t>Ао.д</t>
  </si>
  <si>
    <t>Ап.т</t>
  </si>
  <si>
    <t>Аб.т</t>
  </si>
  <si>
    <t>Ат.пр</t>
  </si>
  <si>
    <t>Адр</t>
  </si>
  <si>
    <t>Ах-д</t>
  </si>
  <si>
    <t>Аэ</t>
  </si>
  <si>
    <t>Аап</t>
  </si>
  <si>
    <t>Аак</t>
  </si>
  <si>
    <t>Ас-о</t>
  </si>
  <si>
    <t>Азд</t>
  </si>
  <si>
    <t>Аатр</t>
  </si>
  <si>
    <t>Ас-св</t>
  </si>
  <si>
    <t>Апр</t>
  </si>
  <si>
    <t>Zам</t>
  </si>
  <si>
    <t>Si; </t>
  </si>
  <si>
    <t>Рi; </t>
  </si>
  <si>
    <t>Рi и т.д.</t>
  </si>
  <si>
    <t>Рi</t>
  </si>
  <si>
    <t>Si</t>
  </si>
  <si>
    <t>Ri</t>
  </si>
  <si>
    <t>Вид основных фондо</t>
  </si>
  <si>
    <t>Балансовая стоимость</t>
  </si>
  <si>
    <t>отчет</t>
  </si>
  <si>
    <t>прогноз</t>
  </si>
  <si>
    <t>Норма амортиз.</t>
  </si>
  <si>
    <t>Амортизационные отчисления</t>
  </si>
  <si>
    <t>Показатель отнесения на i-ю транспортировку</t>
  </si>
  <si>
    <t>АМОРТИЗАЦИОННЫЕ ОТЧИСЛЕНИЯ</t>
  </si>
  <si>
    <t>Таблица 4.4</t>
  </si>
  <si>
    <r>
      <t>Ψ</t>
    </r>
    <r>
      <rPr>
        <vertAlign val="subscript"/>
        <sz val="12"/>
        <rFont val="Times New Roman"/>
        <family val="1"/>
        <charset val="204"/>
      </rPr>
      <t>сдв</t>
    </r>
    <r>
      <rPr>
        <sz val="11"/>
        <color theme="1"/>
        <rFont val="Calibri"/>
        <family val="2"/>
        <charset val="204"/>
        <scheme val="minor"/>
      </rPr>
      <t xml:space="preserve"> =1-N</t>
    </r>
    <r>
      <rPr>
        <vertAlign val="subscript"/>
        <sz val="12"/>
        <rFont val="Times New Roman"/>
        <family val="1"/>
        <charset val="204"/>
      </rPr>
      <t>пор</t>
    </r>
    <r>
      <rPr>
        <sz val="11"/>
        <color theme="1"/>
        <rFont val="Calibri"/>
        <family val="2"/>
        <charset val="204"/>
        <scheme val="minor"/>
      </rPr>
      <t>/N</t>
    </r>
    <r>
      <rPr>
        <vertAlign val="subscript"/>
        <sz val="12"/>
        <rFont val="Times New Roman"/>
        <family val="1"/>
        <charset val="204"/>
      </rPr>
      <t>гр</t>
    </r>
  </si>
  <si>
    <r>
      <t>n</t>
    </r>
    <r>
      <rPr>
        <vertAlign val="subscript"/>
        <sz val="12"/>
        <rFont val="Times New Roman"/>
        <family val="1"/>
        <charset val="204"/>
      </rPr>
      <t>х</t>
    </r>
    <r>
      <rPr>
        <sz val="11"/>
        <color theme="1"/>
        <rFont val="Calibri"/>
        <family val="2"/>
        <charset val="204"/>
        <scheme val="minor"/>
      </rPr>
      <t>=2*N</t>
    </r>
    <r>
      <rPr>
        <vertAlign val="subscript"/>
        <sz val="12"/>
        <rFont val="Times New Roman"/>
        <family val="1"/>
        <charset val="204"/>
      </rPr>
      <t>пр-сд</t>
    </r>
    <r>
      <rPr>
        <sz val="11"/>
        <color theme="1"/>
        <rFont val="Calibri"/>
        <family val="2"/>
        <charset val="204"/>
        <scheme val="minor"/>
      </rPr>
      <t>/m</t>
    </r>
    <r>
      <rPr>
        <vertAlign val="superscript"/>
        <sz val="12"/>
        <rFont val="Times New Roman"/>
        <family val="1"/>
        <charset val="204"/>
      </rPr>
      <t>i</t>
    </r>
    <r>
      <rPr>
        <vertAlign val="subscript"/>
        <sz val="12"/>
        <rFont val="Times New Roman"/>
        <family val="1"/>
        <charset val="204"/>
      </rPr>
      <t>гр</t>
    </r>
    <r>
      <rPr>
        <sz val="11"/>
        <color theme="1"/>
        <rFont val="Calibri"/>
        <family val="2"/>
        <charset val="204"/>
        <scheme val="minor"/>
      </rPr>
      <t>*α</t>
    </r>
    <r>
      <rPr>
        <vertAlign val="subscript"/>
        <sz val="12"/>
        <rFont val="Times New Roman"/>
        <family val="1"/>
        <charset val="204"/>
      </rPr>
      <t>совм</t>
    </r>
  </si>
  <si>
    <r>
      <t xml:space="preserve"> =1-(Л</t>
    </r>
    <r>
      <rPr>
        <vertAlign val="superscript"/>
        <sz val="12"/>
        <rFont val="Times New Roman"/>
        <family val="1"/>
        <charset val="204"/>
      </rPr>
      <t>ф</t>
    </r>
    <r>
      <rPr>
        <vertAlign val="subscript"/>
        <sz val="12"/>
        <rFont val="Times New Roman"/>
        <family val="1"/>
        <charset val="204"/>
      </rPr>
      <t>пер</t>
    </r>
    <r>
      <rPr>
        <sz val="12"/>
        <rFont val="Times New Roman"/>
        <family val="1"/>
        <charset val="204"/>
      </rPr>
      <t>+ Л</t>
    </r>
    <r>
      <rPr>
        <vertAlign val="superscript"/>
        <sz val="12"/>
        <rFont val="Times New Roman"/>
        <family val="1"/>
        <charset val="204"/>
      </rPr>
      <t>ф</t>
    </r>
    <r>
      <rPr>
        <vertAlign val="subscript"/>
        <sz val="12"/>
        <rFont val="Times New Roman"/>
        <family val="1"/>
        <charset val="204"/>
      </rPr>
      <t>ман</t>
    </r>
    <r>
      <rPr>
        <sz val="11"/>
        <color theme="1"/>
        <rFont val="Calibri"/>
        <family val="2"/>
        <charset val="204"/>
        <scheme val="minor"/>
      </rPr>
      <t>)/ Л</t>
    </r>
    <r>
      <rPr>
        <vertAlign val="superscript"/>
        <sz val="12"/>
        <rFont val="Times New Roman"/>
        <family val="1"/>
        <charset val="204"/>
      </rPr>
      <t>ф</t>
    </r>
    <r>
      <rPr>
        <vertAlign val="subscript"/>
        <sz val="12"/>
        <rFont val="Times New Roman"/>
        <family val="1"/>
        <charset val="204"/>
      </rPr>
      <t>общ.</t>
    </r>
  </si>
  <si>
    <r>
      <t xml:space="preserve"> =1-(Л</t>
    </r>
    <r>
      <rPr>
        <vertAlign val="subscript"/>
        <sz val="12"/>
        <rFont val="Times New Roman"/>
        <family val="1"/>
        <charset val="204"/>
      </rPr>
      <t>пер</t>
    </r>
    <r>
      <rPr>
        <sz val="12"/>
        <rFont val="Times New Roman"/>
        <family val="1"/>
        <charset val="204"/>
      </rPr>
      <t>+ Л</t>
    </r>
    <r>
      <rPr>
        <vertAlign val="subscript"/>
        <sz val="12"/>
        <rFont val="Times New Roman"/>
        <family val="1"/>
        <charset val="204"/>
      </rPr>
      <t>ман</t>
    </r>
    <r>
      <rPr>
        <sz val="11"/>
        <color theme="1"/>
        <rFont val="Calibri"/>
        <family val="2"/>
        <charset val="204"/>
        <scheme val="minor"/>
      </rPr>
      <t>)/ Л</t>
    </r>
    <r>
      <rPr>
        <vertAlign val="subscript"/>
        <sz val="12"/>
        <rFont val="Times New Roman"/>
        <family val="1"/>
        <charset val="204"/>
      </rPr>
      <t>общ.</t>
    </r>
  </si>
  <si>
    <r>
      <t>Грузооборот брутто Г</t>
    </r>
    <r>
      <rPr>
        <sz val="8"/>
        <rFont val="Times New Roman"/>
        <family val="1"/>
        <charset val="204"/>
      </rPr>
      <t>бр</t>
    </r>
  </si>
  <si>
    <r>
      <t>Количество переработанных вагонов              N</t>
    </r>
    <r>
      <rPr>
        <sz val="8"/>
        <rFont val="Times New Roman"/>
        <family val="1"/>
        <charset val="204"/>
      </rPr>
      <t>пр-сд</t>
    </r>
  </si>
  <si>
    <r>
      <t>Число операций по переработке N</t>
    </r>
    <r>
      <rPr>
        <sz val="8"/>
        <rFont val="Times New Roman"/>
        <family val="1"/>
        <charset val="204"/>
      </rPr>
      <t>пер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</si>
</sst>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000"/>
    <numFmt numFmtId="165" formatCode="0.000"/>
    <numFmt numFmtId="166" formatCode="0.0%"/>
    <numFmt numFmtId="167" formatCode="_-* #,##0_р_._-;\-* #,##0_р_._-;_-* &quot;-&quot;??_р_._-;_-@_-"/>
    <numFmt numFmtId="168" formatCode="_-* #,##0.00_р_._-;\-* #,##0.00_р_._-;_-* &quot;-&quot;??_р_._-;_-@_-"/>
    <numFmt numFmtId="169" formatCode="\ #,##0&quot;    &quot;;\-#,##0&quot;    &quot;;&quot; -    &quot;;@\ "/>
    <numFmt numFmtId="170" formatCode="\ #,##0.00&quot;    &quot;;\-#,##0.00&quot;    &quot;;&quot; -    &quot;;@\ "/>
    <numFmt numFmtId="171" formatCode="_-* #,##0.000_р_._-;\-* #,##0.000_р_._-;_-* &quot;-&quot;??_р_._-;_-@_-"/>
    <numFmt numFmtId="172" formatCode="dd/mm/yy;@"/>
    <numFmt numFmtId="173" formatCode="0.0"/>
    <numFmt numFmtId="174" formatCode="0.00000"/>
    <numFmt numFmtId="175" formatCode="0.0000000"/>
    <numFmt numFmtId="176" formatCode="0.000000"/>
  </numFmts>
  <fonts count="5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perscript"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sz val="12"/>
      <name val="Arial Cyr"/>
      <charset val="204"/>
    </font>
    <font>
      <vertAlign val="superscript"/>
      <sz val="12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vertAlign val="subscript"/>
      <sz val="10"/>
      <name val="Times New Roman"/>
      <family val="1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2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9"/>
      <color indexed="9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color indexed="9"/>
      <name val="Times New Roman"/>
      <family val="1"/>
      <charset val="204"/>
    </font>
    <font>
      <sz val="8"/>
      <color theme="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46"/>
      <name val="Arial"/>
      <family val="2"/>
      <charset val="204"/>
    </font>
    <font>
      <sz val="14"/>
      <name val="Times New Roman"/>
      <family val="1"/>
      <charset val="204"/>
    </font>
    <font>
      <sz val="10"/>
      <color indexed="46"/>
      <name val="Times New Roman"/>
      <family val="1"/>
      <charset val="204"/>
    </font>
    <font>
      <sz val="15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</borders>
  <cellStyleXfs count="7">
    <xf numFmtId="0" fontId="0" fillId="0" borderId="0"/>
    <xf numFmtId="0" fontId="1" fillId="0" borderId="0"/>
    <xf numFmtId="9" fontId="4" fillId="0" borderId="0" applyFill="0" applyBorder="0" applyAlignment="0" applyProtection="0"/>
    <xf numFmtId="0" fontId="5" fillId="0" borderId="0">
      <alignment horizontal="left"/>
    </xf>
    <xf numFmtId="168" fontId="4" fillId="0" borderId="0" applyFill="0" applyBorder="0" applyAlignment="0" applyProtection="0"/>
    <xf numFmtId="0" fontId="13" fillId="0" borderId="0" applyNumberFormat="0" applyFill="0" applyBorder="0" applyAlignment="0" applyProtection="0"/>
    <xf numFmtId="169" fontId="1" fillId="0" borderId="0" applyFill="0" applyBorder="0" applyAlignment="0" applyProtection="0"/>
  </cellStyleXfs>
  <cellXfs count="322">
    <xf numFmtId="0" fontId="0" fillId="0" borderId="0" xfId="0"/>
    <xf numFmtId="0" fontId="1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6" fillId="0" borderId="0" xfId="3" applyFont="1" applyFill="1" applyAlignment="1">
      <alignment vertical="center" wrapText="1"/>
    </xf>
    <xf numFmtId="0" fontId="7" fillId="0" borderId="0" xfId="3" applyFont="1" applyFill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7" fillId="0" borderId="0" xfId="1" applyFont="1" applyFill="1"/>
    <xf numFmtId="0" fontId="6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167" fontId="7" fillId="3" borderId="1" xfId="4" applyNumberFormat="1" applyFont="1" applyFill="1" applyBorder="1" applyAlignment="1">
      <alignment horizontal="center" vertical="center" wrapText="1"/>
    </xf>
    <xf numFmtId="0" fontId="10" fillId="0" borderId="0" xfId="1" applyFont="1" applyFill="1"/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166" fontId="2" fillId="0" borderId="1" xfId="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Border="1"/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4" fontId="1" fillId="0" borderId="0" xfId="1" applyNumberFormat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170" fontId="3" fillId="0" borderId="1" xfId="6" applyNumberFormat="1" applyFont="1" applyFill="1" applyBorder="1" applyAlignment="1" applyProtection="1">
      <alignment horizontal="center" vertical="center"/>
    </xf>
    <xf numFmtId="4" fontId="3" fillId="0" borderId="1" xfId="6" applyNumberFormat="1" applyFont="1" applyFill="1" applyBorder="1" applyAlignment="1" applyProtection="1">
      <alignment horizontal="right" vertical="center"/>
    </xf>
    <xf numFmtId="164" fontId="1" fillId="0" borderId="0" xfId="1" applyNumberFormat="1" applyFont="1" applyAlignment="1">
      <alignment vertical="center" wrapText="1"/>
    </xf>
    <xf numFmtId="0" fontId="1" fillId="0" borderId="0" xfId="1" applyFont="1" applyBorder="1" applyAlignment="1">
      <alignment vertical="center"/>
    </xf>
    <xf numFmtId="169" fontId="14" fillId="0" borderId="0" xfId="1" applyNumberFormat="1" applyFont="1" applyAlignment="1">
      <alignment vertical="center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>
      <alignment vertical="center" wrapText="1"/>
    </xf>
    <xf numFmtId="169" fontId="1" fillId="0" borderId="0" xfId="1" applyNumberFormat="1" applyFont="1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9" fontId="15" fillId="0" borderId="1" xfId="6" applyFont="1" applyFill="1" applyBorder="1" applyAlignment="1" applyProtection="1">
      <alignment horizontal="center" vertical="center"/>
    </xf>
    <xf numFmtId="4" fontId="15" fillId="0" borderId="1" xfId="4" applyNumberFormat="1" applyFont="1" applyBorder="1" applyAlignment="1">
      <alignment horizontal="right" vertical="center" wrapText="1"/>
    </xf>
    <xf numFmtId="4" fontId="15" fillId="0" borderId="1" xfId="6" applyNumberFormat="1" applyFont="1" applyFill="1" applyBorder="1" applyAlignment="1" applyProtection="1">
      <alignment horizontal="right" vertical="center"/>
    </xf>
    <xf numFmtId="4" fontId="15" fillId="0" borderId="1" xfId="6" applyNumberFormat="1" applyFont="1" applyFill="1" applyBorder="1" applyAlignment="1" applyProtection="1">
      <alignment horizontal="right"/>
    </xf>
    <xf numFmtId="168" fontId="15" fillId="0" borderId="0" xfId="4" applyFont="1" applyBorder="1" applyAlignment="1">
      <alignment vertical="center"/>
    </xf>
    <xf numFmtId="168" fontId="15" fillId="0" borderId="0" xfId="4" applyFont="1" applyFill="1" applyBorder="1" applyAlignment="1">
      <alignment vertical="center"/>
    </xf>
    <xf numFmtId="168" fontId="15" fillId="0" borderId="0" xfId="4" applyFont="1" applyAlignment="1">
      <alignment vertical="center"/>
    </xf>
    <xf numFmtId="167" fontId="15" fillId="0" borderId="0" xfId="4" applyNumberFormat="1" applyFont="1" applyAlignment="1">
      <alignment vertical="center"/>
    </xf>
    <xf numFmtId="0" fontId="6" fillId="2" borderId="7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49" fontId="27" fillId="0" borderId="0" xfId="1" applyNumberFormat="1" applyFont="1" applyAlignment="1">
      <alignment horizontal="center" vertical="center" wrapText="1"/>
    </xf>
    <xf numFmtId="172" fontId="27" fillId="0" borderId="0" xfId="1" applyNumberFormat="1" applyFont="1" applyAlignment="1">
      <alignment horizontal="center" vertical="center" wrapText="1"/>
    </xf>
    <xf numFmtId="0" fontId="2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" fontId="11" fillId="0" borderId="6" xfId="1" applyNumberFormat="1" applyFont="1" applyBorder="1" applyAlignment="1">
      <alignment horizontal="center" vertical="center" wrapText="1"/>
    </xf>
    <xf numFmtId="2" fontId="10" fillId="0" borderId="6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28" fillId="0" borderId="1" xfId="1" applyFont="1" applyBorder="1" applyAlignment="1">
      <alignment horizontal="center" vertical="center" wrapText="1"/>
    </xf>
    <xf numFmtId="2" fontId="28" fillId="0" borderId="1" xfId="1" applyNumberFormat="1" applyFont="1" applyBorder="1" applyAlignment="1">
      <alignment horizontal="center" vertical="center" wrapText="1"/>
    </xf>
    <xf numFmtId="167" fontId="4" fillId="0" borderId="1" xfId="4" applyNumberFormat="1" applyFont="1" applyBorder="1" applyAlignment="1">
      <alignment horizontal="center" vertical="center" wrapText="1"/>
    </xf>
    <xf numFmtId="168" fontId="30" fillId="0" borderId="0" xfId="4" applyFont="1" applyAlignment="1">
      <alignment vertical="center" wrapText="1"/>
    </xf>
    <xf numFmtId="168" fontId="4" fillId="0" borderId="1" xfId="4" applyFont="1" applyBorder="1" applyAlignment="1">
      <alignment horizontal="center" vertical="center" wrapText="1"/>
    </xf>
    <xf numFmtId="168" fontId="4" fillId="0" borderId="1" xfId="4" applyNumberFormat="1" applyFont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49" fontId="27" fillId="0" borderId="0" xfId="1" applyNumberFormat="1" applyFont="1" applyFill="1" applyAlignment="1">
      <alignment horizontal="center" vertical="center" wrapText="1"/>
    </xf>
    <xf numFmtId="168" fontId="7" fillId="0" borderId="0" xfId="1" applyNumberFormat="1" applyFont="1" applyAlignment="1">
      <alignment vertical="center" wrapText="1"/>
    </xf>
    <xf numFmtId="168" fontId="27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166" fontId="31" fillId="0" borderId="0" xfId="2" applyNumberFormat="1" applyFont="1" applyAlignment="1">
      <alignment vertical="center" wrapText="1"/>
    </xf>
    <xf numFmtId="49" fontId="2" fillId="0" borderId="0" xfId="1" applyNumberFormat="1" applyFont="1" applyAlignment="1">
      <alignment horizontal="center" vertical="center" wrapText="1"/>
    </xf>
    <xf numFmtId="172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32" fillId="0" borderId="1" xfId="1" applyFont="1" applyBorder="1" applyAlignment="1">
      <alignment horizontal="center" vertical="center" wrapText="1"/>
    </xf>
    <xf numFmtId="2" fontId="32" fillId="0" borderId="1" xfId="1" applyNumberFormat="1" applyFont="1" applyBorder="1" applyAlignment="1">
      <alignment horizontal="center" vertical="center" wrapText="1"/>
    </xf>
    <xf numFmtId="168" fontId="31" fillId="0" borderId="0" xfId="4" applyFont="1" applyAlignment="1">
      <alignment vertical="center" wrapText="1"/>
    </xf>
    <xf numFmtId="49" fontId="2" fillId="0" borderId="0" xfId="1" applyNumberFormat="1" applyFont="1" applyFill="1" applyAlignment="1">
      <alignment horizontal="center" vertical="center" wrapText="1"/>
    </xf>
    <xf numFmtId="168" fontId="2" fillId="0" borderId="0" xfId="1" applyNumberFormat="1" applyFont="1" applyAlignment="1">
      <alignment vertical="center" wrapText="1"/>
    </xf>
    <xf numFmtId="168" fontId="2" fillId="0" borderId="0" xfId="1" applyNumberFormat="1" applyFont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167" fontId="30" fillId="0" borderId="1" xfId="4" applyNumberFormat="1" applyFont="1" applyBorder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0" fontId="7" fillId="0" borderId="0" xfId="1" applyFont="1" applyAlignment="1">
      <alignment horizontal="left" vertical="center" wrapText="1"/>
    </xf>
    <xf numFmtId="167" fontId="7" fillId="0" borderId="0" xfId="1" applyNumberFormat="1" applyFont="1" applyAlignment="1">
      <alignment vertical="center" wrapText="1"/>
    </xf>
    <xf numFmtId="0" fontId="33" fillId="0" borderId="0" xfId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27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173" fontId="7" fillId="0" borderId="1" xfId="1" applyNumberFormat="1" applyFont="1" applyFill="1" applyBorder="1" applyAlignment="1">
      <alignment horizontal="center" vertical="center" wrapText="1"/>
    </xf>
    <xf numFmtId="167" fontId="30" fillId="0" borderId="1" xfId="4" applyNumberFormat="1" applyFont="1" applyFill="1" applyBorder="1" applyAlignment="1">
      <alignment horizontal="center" vertical="center" wrapText="1"/>
    </xf>
    <xf numFmtId="167" fontId="7" fillId="0" borderId="0" xfId="1" applyNumberFormat="1" applyFont="1" applyFill="1" applyAlignment="1">
      <alignment horizontal="center" vertical="center" wrapText="1"/>
    </xf>
    <xf numFmtId="1" fontId="1" fillId="0" borderId="0" xfId="1" applyNumberFormat="1" applyFont="1" applyFill="1" applyAlignment="1">
      <alignment vertical="center" wrapText="1"/>
    </xf>
    <xf numFmtId="0" fontId="1" fillId="0" borderId="0" xfId="1" applyFont="1" applyFill="1"/>
    <xf numFmtId="0" fontId="3" fillId="0" borderId="0" xfId="1" applyFont="1" applyFill="1"/>
    <xf numFmtId="0" fontId="33" fillId="0" borderId="0" xfId="1" applyFont="1" applyFill="1"/>
    <xf numFmtId="0" fontId="36" fillId="0" borderId="0" xfId="1" applyFont="1" applyFill="1"/>
    <xf numFmtId="0" fontId="37" fillId="0" borderId="0" xfId="1" applyFont="1" applyFill="1"/>
    <xf numFmtId="167" fontId="37" fillId="0" borderId="0" xfId="1" applyNumberFormat="1" applyFont="1" applyFill="1"/>
    <xf numFmtId="4" fontId="37" fillId="0" borderId="0" xfId="1" applyNumberFormat="1" applyFont="1" applyFill="1"/>
    <xf numFmtId="167" fontId="38" fillId="0" borderId="0" xfId="4" applyNumberFormat="1" applyFont="1" applyFill="1"/>
    <xf numFmtId="167" fontId="33" fillId="0" borderId="0" xfId="1" applyNumberFormat="1" applyFont="1" applyFill="1"/>
    <xf numFmtId="1" fontId="39" fillId="0" borderId="0" xfId="3" applyNumberFormat="1" applyFont="1" applyFill="1">
      <alignment horizontal="left"/>
    </xf>
    <xf numFmtId="0" fontId="40" fillId="0" borderId="0" xfId="1" applyFont="1" applyFill="1"/>
    <xf numFmtId="0" fontId="1" fillId="3" borderId="0" xfId="1" applyFont="1" applyFill="1"/>
    <xf numFmtId="173" fontId="35" fillId="3" borderId="1" xfId="1" applyNumberFormat="1" applyFont="1" applyFill="1" applyBorder="1" applyAlignment="1">
      <alignment horizontal="center" vertical="center" wrapText="1"/>
    </xf>
    <xf numFmtId="173" fontId="35" fillId="3" borderId="1" xfId="4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4" fontId="5" fillId="0" borderId="0" xfId="3" applyNumberFormat="1" applyFont="1" applyFill="1">
      <alignment horizontal="left"/>
    </xf>
    <xf numFmtId="167" fontId="5" fillId="0" borderId="0" xfId="3" applyNumberFormat="1" applyFont="1" applyFill="1">
      <alignment horizontal="left"/>
    </xf>
    <xf numFmtId="0" fontId="5" fillId="0" borderId="0" xfId="3" applyFont="1" applyFill="1">
      <alignment horizontal="left"/>
    </xf>
    <xf numFmtId="0" fontId="41" fillId="0" borderId="0" xfId="3" applyFont="1" applyFill="1">
      <alignment horizontal="left"/>
    </xf>
    <xf numFmtId="0" fontId="42" fillId="0" borderId="0" xfId="3" applyFont="1" applyFill="1">
      <alignment horizontal="left"/>
    </xf>
    <xf numFmtId="0" fontId="3" fillId="0" borderId="0" xfId="3" applyFont="1" applyFill="1" applyBorder="1" applyAlignment="1">
      <alignment vertical="center" wrapText="1"/>
    </xf>
    <xf numFmtId="169" fontId="7" fillId="0" borderId="1" xfId="6" applyFont="1" applyFill="1" applyBorder="1" applyAlignment="1" applyProtection="1">
      <alignment horizontal="center" vertical="center"/>
    </xf>
    <xf numFmtId="169" fontId="9" fillId="0" borderId="1" xfId="6" applyFont="1" applyFill="1" applyBorder="1" applyAlignment="1" applyProtection="1">
      <alignment horizontal="center" vertical="center"/>
    </xf>
    <xf numFmtId="0" fontId="6" fillId="3" borderId="1" xfId="3" applyFont="1" applyFill="1" applyBorder="1" applyAlignment="1">
      <alignment vertical="center" wrapText="1"/>
    </xf>
    <xf numFmtId="0" fontId="1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0" fontId="18" fillId="0" borderId="0" xfId="1" applyFont="1" applyAlignment="1">
      <alignment vertical="center"/>
    </xf>
    <xf numFmtId="169" fontId="9" fillId="3" borderId="1" xfId="6" applyFont="1" applyFill="1" applyBorder="1" applyAlignment="1" applyProtection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8" xfId="1" applyFont="1" applyFill="1" applyBorder="1" applyAlignment="1">
      <alignment vertical="center"/>
    </xf>
    <xf numFmtId="167" fontId="7" fillId="0" borderId="1" xfId="4" applyNumberFormat="1" applyFont="1" applyFill="1" applyBorder="1" applyAlignment="1">
      <alignment horizontal="left" vertical="center" wrapText="1"/>
    </xf>
    <xf numFmtId="167" fontId="7" fillId="0" borderId="1" xfId="4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7" fontId="7" fillId="0" borderId="1" xfId="4" applyNumberFormat="1" applyFont="1" applyFill="1" applyBorder="1" applyAlignment="1">
      <alignment horizontal="left" vertical="center" wrapText="1" indent="1"/>
    </xf>
    <xf numFmtId="1" fontId="7" fillId="0" borderId="1" xfId="1" applyNumberFormat="1" applyFont="1" applyFill="1" applyBorder="1" applyAlignment="1">
      <alignment horizontal="center" vertical="center"/>
    </xf>
    <xf numFmtId="0" fontId="43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167" fontId="9" fillId="0" borderId="1" xfId="4" applyNumberFormat="1" applyFont="1" applyFill="1" applyBorder="1" applyAlignment="1">
      <alignment horizontal="right" vertical="center" wrapText="1"/>
    </xf>
    <xf numFmtId="167" fontId="9" fillId="0" borderId="1" xfId="4" applyNumberFormat="1" applyFont="1" applyFill="1" applyBorder="1" applyAlignment="1">
      <alignment vertical="center"/>
    </xf>
    <xf numFmtId="1" fontId="9" fillId="0" borderId="1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167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3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horizontal="right" vertical="center"/>
    </xf>
    <xf numFmtId="167" fontId="7" fillId="0" borderId="0" xfId="4" applyNumberFormat="1" applyFont="1" applyFill="1" applyAlignment="1">
      <alignment horizontal="center" vertical="center"/>
    </xf>
    <xf numFmtId="167" fontId="7" fillId="0" borderId="0" xfId="4" applyNumberFormat="1" applyFont="1" applyFill="1" applyAlignment="1">
      <alignment vertical="center"/>
    </xf>
    <xf numFmtId="49" fontId="7" fillId="0" borderId="0" xfId="1" applyNumberFormat="1" applyFont="1" applyFill="1" applyAlignment="1">
      <alignment horizontal="center" vertical="center" wrapText="1"/>
    </xf>
    <xf numFmtId="169" fontId="7" fillId="0" borderId="0" xfId="6" applyFont="1" applyFill="1" applyBorder="1" applyAlignment="1" applyProtection="1">
      <alignment vertical="center"/>
    </xf>
    <xf numFmtId="0" fontId="27" fillId="0" borderId="0" xfId="1" applyFont="1" applyFill="1" applyAlignment="1">
      <alignment vertical="center"/>
    </xf>
    <xf numFmtId="169" fontId="7" fillId="0" borderId="0" xfId="1" applyNumberFormat="1" applyFont="1" applyFill="1" applyAlignment="1">
      <alignment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169" fontId="7" fillId="0" borderId="1" xfId="6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/>
    </xf>
    <xf numFmtId="169" fontId="7" fillId="0" borderId="15" xfId="6" applyFont="1" applyFill="1" applyBorder="1" applyAlignment="1" applyProtection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169" fontId="7" fillId="0" borderId="4" xfId="6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right" vertical="top"/>
    </xf>
    <xf numFmtId="0" fontId="13" fillId="0" borderId="9" xfId="5" applyNumberFormat="1" applyBorder="1" applyAlignment="1">
      <alignment horizontal="left" vertical="top"/>
    </xf>
    <xf numFmtId="0" fontId="1" fillId="0" borderId="9" xfId="0" applyNumberFormat="1" applyFont="1" applyBorder="1" applyAlignment="1">
      <alignment horizontal="left" vertical="top"/>
    </xf>
    <xf numFmtId="49" fontId="1" fillId="0" borderId="9" xfId="0" applyNumberFormat="1" applyFont="1" applyBorder="1" applyAlignment="1">
      <alignment horizontal="left" vertical="top"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2" fillId="0" borderId="9" xfId="0" applyFont="1" applyBorder="1" applyAlignment="1">
      <alignment horizontal="right" vertical="center"/>
    </xf>
    <xf numFmtId="0" fontId="12" fillId="0" borderId="9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/>
    </xf>
    <xf numFmtId="0" fontId="12" fillId="0" borderId="10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/>
    </xf>
    <xf numFmtId="0" fontId="16" fillId="0" borderId="0" xfId="1" applyFont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6" borderId="3" xfId="3" applyFont="1" applyFill="1" applyBorder="1" applyAlignment="1">
      <alignment horizontal="center" vertical="center" wrapText="1"/>
    </xf>
    <xf numFmtId="0" fontId="6" fillId="6" borderId="7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left" vertical="center" wrapText="1"/>
    </xf>
    <xf numFmtId="0" fontId="1" fillId="0" borderId="0" xfId="1" applyFont="1" applyFill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0" xfId="1" applyFont="1" applyFill="1" applyBorder="1" applyAlignment="1">
      <alignment horizontal="right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textRotation="90" wrapText="1"/>
    </xf>
    <xf numFmtId="167" fontId="47" fillId="0" borderId="0" xfId="4" applyNumberFormat="1" applyFont="1" applyAlignment="1">
      <alignment vertical="center"/>
    </xf>
    <xf numFmtId="0" fontId="7" fillId="0" borderId="0" xfId="1" applyFont="1"/>
    <xf numFmtId="167" fontId="49" fillId="0" borderId="0" xfId="1" applyNumberFormat="1" applyFont="1"/>
    <xf numFmtId="0" fontId="49" fillId="0" borderId="0" xfId="1" applyFont="1"/>
    <xf numFmtId="0" fontId="7" fillId="0" borderId="13" xfId="1" applyFont="1" applyBorder="1" applyAlignment="1">
      <alignment horizontal="left" wrapText="1"/>
    </xf>
    <xf numFmtId="1" fontId="7" fillId="0" borderId="1" xfId="1" applyNumberFormat="1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2" fontId="1" fillId="0" borderId="0" xfId="1" applyNumberFormat="1" applyFont="1" applyAlignment="1">
      <alignment horizontal="center" vertical="center" wrapText="1"/>
    </xf>
    <xf numFmtId="2" fontId="1" fillId="0" borderId="3" xfId="1" applyNumberFormat="1" applyFont="1" applyBorder="1" applyAlignment="1">
      <alignment horizontal="center" vertical="center" wrapText="1"/>
    </xf>
    <xf numFmtId="2" fontId="1" fillId="0" borderId="14" xfId="1" applyNumberFormat="1" applyFont="1" applyBorder="1" applyAlignment="1">
      <alignment horizontal="center" vertical="center" wrapText="1"/>
    </xf>
    <xf numFmtId="167" fontId="4" fillId="0" borderId="3" xfId="4" applyNumberFormat="1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171" fontId="4" fillId="0" borderId="1" xfId="4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right" vertical="center" wrapText="1"/>
    </xf>
    <xf numFmtId="166" fontId="4" fillId="0" borderId="0" xfId="2" applyNumberFormat="1" applyFont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166" fontId="4" fillId="0" borderId="1" xfId="2" applyNumberFormat="1" applyFont="1" applyBorder="1" applyAlignment="1">
      <alignment horizontal="center" vertical="center" wrapText="1"/>
    </xf>
    <xf numFmtId="9" fontId="4" fillId="0" borderId="1" xfId="2" applyNumberFormat="1" applyFont="1" applyBorder="1" applyAlignment="1">
      <alignment horizontal="center" vertical="center" wrapText="1"/>
    </xf>
    <xf numFmtId="166" fontId="4" fillId="0" borderId="0" xfId="2" applyNumberFormat="1" applyFont="1" applyFill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50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 wrapText="1"/>
    </xf>
    <xf numFmtId="0" fontId="50" fillId="0" borderId="0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173" fontId="1" fillId="0" borderId="0" xfId="1" applyNumberFormat="1" applyFont="1" applyFill="1" applyAlignment="1">
      <alignment horizontal="center" vertical="center" wrapText="1"/>
    </xf>
    <xf numFmtId="0" fontId="1" fillId="0" borderId="0" xfId="1" applyFont="1" applyFill="1" applyAlignment="1">
      <alignment horizontal="right" vertical="center" wrapText="1"/>
    </xf>
    <xf numFmtId="2" fontId="1" fillId="0" borderId="0" xfId="1" applyNumberFormat="1" applyFont="1" applyFill="1" applyAlignment="1">
      <alignment vertical="center" wrapText="1"/>
    </xf>
    <xf numFmtId="0" fontId="48" fillId="0" borderId="0" xfId="1" applyFont="1" applyBorder="1" applyAlignment="1">
      <alignment horizontal="center" vertical="center" wrapText="1"/>
    </xf>
    <xf numFmtId="175" fontId="1" fillId="0" borderId="1" xfId="1" applyNumberFormat="1" applyFont="1" applyBorder="1" applyAlignment="1">
      <alignment horizontal="center" vertical="center"/>
    </xf>
    <xf numFmtId="173" fontId="1" fillId="0" borderId="1" xfId="1" applyNumberFormat="1" applyFont="1" applyBorder="1" applyAlignment="1">
      <alignment horizontal="center" vertical="center"/>
    </xf>
    <xf numFmtId="169" fontId="46" fillId="0" borderId="1" xfId="6" applyFont="1" applyFill="1" applyBorder="1" applyAlignment="1" applyProtection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9" fontId="46" fillId="3" borderId="1" xfId="6" applyFont="1" applyFill="1" applyBorder="1" applyAlignment="1" applyProtection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1" fontId="18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169" fontId="1" fillId="0" borderId="1" xfId="6" applyFont="1" applyFill="1" applyBorder="1" applyAlignment="1" applyProtection="1">
      <alignment horizontal="center" vertical="center"/>
    </xf>
    <xf numFmtId="174" fontId="1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169" fontId="1" fillId="0" borderId="1" xfId="1" applyNumberFormat="1" applyFont="1" applyBorder="1" applyAlignment="1">
      <alignment vertical="center"/>
    </xf>
    <xf numFmtId="9" fontId="4" fillId="0" borderId="0" xfId="2" applyNumberFormat="1" applyFont="1" applyAlignment="1">
      <alignment vertical="center"/>
    </xf>
    <xf numFmtId="9" fontId="4" fillId="0" borderId="0" xfId="2" applyFont="1" applyAlignment="1">
      <alignment vertical="center"/>
    </xf>
    <xf numFmtId="1" fontId="1" fillId="0" borderId="0" xfId="1" applyNumberFormat="1" applyFont="1" applyAlignment="1">
      <alignment vertical="center"/>
    </xf>
    <xf numFmtId="2" fontId="1" fillId="0" borderId="0" xfId="1" applyNumberFormat="1" applyFont="1" applyAlignment="1">
      <alignment vertical="center"/>
    </xf>
    <xf numFmtId="0" fontId="1" fillId="0" borderId="16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67" fontId="7" fillId="0" borderId="1" xfId="4" applyNumberFormat="1" applyFont="1" applyFill="1" applyBorder="1" applyAlignment="1">
      <alignment horizontal="left" vertical="center"/>
    </xf>
    <xf numFmtId="167" fontId="7" fillId="0" borderId="1" xfId="4" applyNumberFormat="1" applyFont="1" applyFill="1" applyBorder="1" applyAlignment="1">
      <alignment vertical="center" wrapText="1"/>
    </xf>
    <xf numFmtId="167" fontId="7" fillId="0" borderId="1" xfId="4" applyNumberFormat="1" applyFont="1" applyFill="1" applyBorder="1" applyAlignment="1">
      <alignment vertical="center"/>
    </xf>
    <xf numFmtId="167" fontId="7" fillId="0" borderId="0" xfId="4" applyNumberFormat="1" applyFont="1" applyFill="1" applyBorder="1" applyAlignment="1">
      <alignment horizontal="left" vertical="center"/>
    </xf>
    <xf numFmtId="167" fontId="7" fillId="0" borderId="0" xfId="4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9" fontId="1" fillId="0" borderId="0" xfId="6" applyFont="1" applyFill="1" applyBorder="1" applyAlignment="1" applyProtection="1">
      <alignment horizontal="center" vertical="center" wrapText="1"/>
    </xf>
    <xf numFmtId="169" fontId="7" fillId="0" borderId="0" xfId="6" applyFont="1" applyFill="1" applyBorder="1" applyAlignment="1" applyProtection="1">
      <alignment horizontal="center" vertical="center" wrapText="1"/>
    </xf>
    <xf numFmtId="169" fontId="7" fillId="0" borderId="1" xfId="6" applyFont="1" applyFill="1" applyBorder="1" applyAlignment="1" applyProtection="1">
      <alignment horizontal="left" vertical="center" wrapText="1"/>
    </xf>
    <xf numFmtId="169" fontId="7" fillId="0" borderId="2" xfId="6" applyFont="1" applyFill="1" applyBorder="1" applyAlignment="1" applyProtection="1">
      <alignment horizontal="left" vertical="center" wrapText="1"/>
    </xf>
    <xf numFmtId="169" fontId="7" fillId="0" borderId="2" xfId="6" applyFont="1" applyFill="1" applyBorder="1" applyAlignment="1" applyProtection="1">
      <alignment horizontal="center" vertical="center"/>
    </xf>
    <xf numFmtId="169" fontId="9" fillId="0" borderId="2" xfId="6" applyFont="1" applyFill="1" applyBorder="1" applyAlignment="1" applyProtection="1">
      <alignment horizontal="center" vertical="center" wrapText="1"/>
    </xf>
    <xf numFmtId="169" fontId="9" fillId="0" borderId="1" xfId="6" applyFont="1" applyFill="1" applyBorder="1" applyAlignment="1" applyProtection="1">
      <alignment horizontal="center" vertical="center" wrapText="1"/>
    </xf>
    <xf numFmtId="169" fontId="7" fillId="0" borderId="3" xfId="6" applyFont="1" applyFill="1" applyBorder="1" applyAlignment="1" applyProtection="1">
      <alignment horizontal="left" vertical="center" wrapText="1"/>
    </xf>
    <xf numFmtId="169" fontId="9" fillId="0" borderId="1" xfId="6" applyFont="1" applyFill="1" applyBorder="1" applyAlignment="1" applyProtection="1">
      <alignment horizontal="left" vertical="center" wrapText="1"/>
    </xf>
    <xf numFmtId="169" fontId="9" fillId="0" borderId="2" xfId="6" applyFont="1" applyFill="1" applyBorder="1" applyAlignment="1" applyProtection="1">
      <alignment horizontal="left" vertical="center" wrapText="1"/>
    </xf>
    <xf numFmtId="169" fontId="7" fillId="7" borderId="1" xfId="6" applyFont="1" applyFill="1" applyBorder="1" applyAlignment="1" applyProtection="1">
      <alignment horizontal="left" vertical="center" wrapText="1"/>
    </xf>
    <xf numFmtId="169" fontId="7" fillId="2" borderId="1" xfId="6" applyFont="1" applyFill="1" applyBorder="1" applyAlignment="1" applyProtection="1">
      <alignment horizontal="center" vertical="center"/>
    </xf>
    <xf numFmtId="169" fontId="9" fillId="2" borderId="2" xfId="6" applyFont="1" applyFill="1" applyBorder="1" applyAlignment="1" applyProtection="1">
      <alignment horizontal="center" vertical="center" wrapText="1"/>
    </xf>
    <xf numFmtId="169" fontId="7" fillId="2" borderId="1" xfId="6" applyFont="1" applyFill="1" applyBorder="1" applyAlignment="1" applyProtection="1">
      <alignment horizontal="left" vertical="center" wrapText="1"/>
    </xf>
    <xf numFmtId="0" fontId="1" fillId="0" borderId="0" xfId="1" applyFont="1" applyBorder="1" applyAlignment="1">
      <alignment horizontal="right" vertical="center" wrapText="1"/>
    </xf>
    <xf numFmtId="0" fontId="1" fillId="8" borderId="1" xfId="1" applyFont="1" applyFill="1" applyBorder="1" applyAlignment="1">
      <alignment horizontal="left" vertical="center"/>
    </xf>
    <xf numFmtId="169" fontId="1" fillId="8" borderId="1" xfId="6" applyFont="1" applyFill="1" applyBorder="1" applyAlignment="1" applyProtection="1">
      <alignment horizontal="center" vertical="center" wrapText="1"/>
    </xf>
    <xf numFmtId="169" fontId="1" fillId="8" borderId="1" xfId="6" applyFont="1" applyFill="1" applyBorder="1" applyAlignment="1" applyProtection="1">
      <alignment vertical="center"/>
    </xf>
    <xf numFmtId="170" fontId="1" fillId="8" borderId="1" xfId="6" applyNumberFormat="1" applyFont="1" applyFill="1" applyBorder="1" applyAlignment="1" applyProtection="1">
      <alignment vertical="center"/>
    </xf>
    <xf numFmtId="0" fontId="1" fillId="8" borderId="1" xfId="1" applyFont="1" applyFill="1" applyBorder="1" applyAlignment="1">
      <alignment horizontal="left" vertical="center" wrapText="1"/>
    </xf>
    <xf numFmtId="0" fontId="1" fillId="8" borderId="1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</cellXfs>
  <cellStyles count="7">
    <cellStyle name="Гиперссылка" xfId="5" builtinId="8"/>
    <cellStyle name="Обычный" xfId="0" builtinId="0"/>
    <cellStyle name="Обычный 2" xfId="1" xr:uid="{860B8EC4-D91E-4922-AA9E-6FF1FDC3586C}"/>
    <cellStyle name="Обычный_Лист1" xfId="3" xr:uid="{CEDC6E5D-0E49-4D12-A242-B243DB8C4819}"/>
    <cellStyle name="Процентный 2" xfId="2" xr:uid="{D7016E4B-F756-4681-9AD8-5B1F4922C40F}"/>
    <cellStyle name="Финансовый [0] 2" xfId="6" xr:uid="{4A69CD43-57D2-4541-910D-CB709AD34BAF}"/>
    <cellStyle name="Финансовый 2" xfId="4" xr:uid="{1D89BC10-6CC8-4DF2-875A-8A7EF75B2E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88;&#1072;&#1085;&#1089;&#1087;&#1086;&#1088;&#1090;/&#1042;&#1054;&#1044;&#1053;&#1067;&#1049;%20&#1058;&#1056;&#1040;&#1053;&#1057;&#1055;&#1054;&#1056;&#1058;/&#1040;&#1054;%20&#1055;&#1072;&#1089;&#1089;&#1072;&#1078;&#1080;&#1088;&#1056;&#1077;&#1095;&#1058;&#1088;&#1072;&#1085;&#1089;/&#1071;&#1088;&#1094;&#1077;&#1074;&#1086;%20&#1060;&#1086;&#1084;&#1082;&#1072;/TRANS.CALC.RIVER.6.24(v0.6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57;%20&#1059;&#1046;&#1044;&#1058;%20604/10.09.2020/&#1056;-&#1090;%20&#1090;&#1072;&#1088;&#1080;&#1092;&#1086;&#1074;%20&#1059;&#1046;&#1044;&#1058;%20%20&#1080;&#1089;&#1093;.&#8470;01-05_849%20&#1086;&#1090;%2009.09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4;&#1086;&#1082;&#1091;&#1084;&#1077;&#1085;&#1090;&#1099;/&#1044;&#1086;&#1082;&#1091;&#1084;&#1077;&#1085;&#1090;&#1099;%202014/&#1059;&#1046;&#1044;&#1058;/&#1078;&#1076;%20&#1090;&#1072;&#1088;&#1080;&#1092;/&#1046;.&#1076;.&#1090;&#1072;&#1088;&#1080;&#1092;%202020/&#1056;&#1072;&#1089;&#1095;&#1077;&#1090;&#1099;%202020/&#1058;&#1072;&#1088;&#1080;&#1092;%206,16%20&#1089;%20&#1080;&#1079;&#1084;.%20&#1086;&#1090;%2023.12.19/&#1056;-&#1090;%20&#1090;&#1072;&#1088;&#1080;&#1092;&#1086;&#1074;%20(&#1089;%20&#1048;&#1055;&#1062;%20&#1052;&#1069;&#1056;%20&#1056;&#1060;)%2023.12.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57;%20&#1059;&#1046;&#1044;&#1058;%20604/10.09.2020/&#1056;&#1072;&#1089;&#1095;&#1077;&#1090;%20&#1090;&#1072;&#1088;&#1080;&#1092;&#1086;&#1074;%20&#1059;&#1046;&#1044;&#1058;%20(&#1054;&#1061;&#10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SheetsInThisWorkbook"/>
      <sheetName val="et_union"/>
      <sheetName val="et_union_col"/>
      <sheetName val="TEHSHEET"/>
      <sheetName val="Инструкция"/>
      <sheetName val="modInstruction"/>
      <sheetName val="Лог обновления"/>
      <sheetName val="Титульный"/>
      <sheetName val="modList00"/>
      <sheetName val="mod_Ships"/>
      <sheetName val="Маршрут"/>
      <sheetName val="Судна"/>
      <sheetName val="П1"/>
      <sheetName val="mod_P1"/>
      <sheetName val="П2"/>
      <sheetName val="mod_DOC"/>
      <sheetName val="П3.1"/>
      <sheetName val="П3.2"/>
      <sheetName val="mod_P32"/>
      <sheetName val="П4.1"/>
      <sheetName val="П4.2"/>
      <sheetName val="П5"/>
      <sheetName val="mod_P5"/>
      <sheetName val="П6"/>
      <sheetName val="mod_P6"/>
      <sheetName val="П7"/>
      <sheetName val="mod_P7"/>
      <sheetName val="П8"/>
      <sheetName val="mod_P8"/>
      <sheetName val="П9"/>
      <sheetName val="mod_P9"/>
      <sheetName val="П10"/>
      <sheetName val="П11"/>
      <sheetName val="Рабочий"/>
      <sheetName val="Комментарии"/>
      <sheetName val="mod_Coms"/>
      <sheetName val="Лист1"/>
      <sheetName val="Проверка"/>
      <sheetName val="modCheck"/>
      <sheetName val="modCheckGeneralProc"/>
      <sheetName val="modCheckCyan"/>
      <sheetName val="modHTTP"/>
      <sheetName val="modReestr"/>
      <sheetName val="modUpdTemplMain"/>
      <sheetName val="modFill"/>
      <sheetName val="REESTR_ORG"/>
      <sheetName val="REESTR_MO"/>
      <sheetName val="modHyp"/>
      <sheetName val="modIHLCommandBar"/>
      <sheetName val="modCommonProc"/>
      <sheetName val="modClassifierValidate"/>
      <sheetName val="modThisWorkbook"/>
      <sheetName val="modfrmCheckUpdates"/>
      <sheetName val="modfrmReestr"/>
      <sheetName val="modfrmSecretCode"/>
      <sheetName val="modfrmUR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F15" t="str">
            <v>ОАО Енисейская сплавная контора</v>
          </cell>
        </row>
        <row r="16">
          <cell r="F16" t="str">
            <v/>
          </cell>
        </row>
        <row r="17">
          <cell r="F17" t="str">
            <v>2454003341</v>
          </cell>
        </row>
        <row r="18">
          <cell r="F18" t="str">
            <v>245401001</v>
          </cell>
        </row>
        <row r="19">
          <cell r="F19">
            <v>2454003341</v>
          </cell>
        </row>
        <row r="20">
          <cell r="F20">
            <v>5027529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иенты"/>
      <sheetName val="Чпр"/>
      <sheetName val="Ам"/>
      <sheetName val="Пр"/>
      <sheetName val="свод "/>
      <sheetName val="КЗ и Займы"/>
      <sheetName val="Расчет прибыли на инфр."/>
      <sheetName val="подача-уборка"/>
      <sheetName val="инфраструктура"/>
      <sheetName val="маневровая"/>
      <sheetName val="отстой вагонов"/>
      <sheetName val="вагоны"/>
      <sheetName val="прочие"/>
      <sheetName val="V по годам"/>
      <sheetName val="V по мес."/>
      <sheetName val="_1"/>
      <sheetName val="4.7"/>
      <sheetName val="4.8"/>
      <sheetName val="4.9"/>
      <sheetName val="4_11"/>
      <sheetName val="4_12"/>
      <sheetName val="Нвр раб. тепл."/>
      <sheetName val="_4_13"/>
      <sheetName val="4 ФОТ_"/>
      <sheetName val="_4_14"/>
      <sheetName val="Расчет ГСМ транспорт"/>
      <sheetName val="_4_15"/>
      <sheetName val="Реестр жд путей"/>
      <sheetName val="_4_16"/>
      <sheetName val="_4_17"/>
      <sheetName val="расшифр прочих к 4_17"/>
      <sheetName val="4.18"/>
      <sheetName val="4.19"/>
      <sheetName val="аренда имущ."/>
      <sheetName val="Потреб. в теплов."/>
      <sheetName val="Апл тепловозы"/>
      <sheetName val="аренда земли"/>
      <sheetName val="Тр-т и мех"/>
      <sheetName val="Коммун."/>
      <sheetName val="Эл.энергия"/>
      <sheetName val="Охрана труда"/>
      <sheetName val="охрана объектов"/>
      <sheetName val="Страхование"/>
      <sheetName val="маневровая по ст."/>
      <sheetName val="ТО, ТР, КР маневровая"/>
      <sheetName val="аренда маневровая"/>
      <sheetName val="амортизация маневров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AR11">
            <v>807731</v>
          </cell>
        </row>
        <row r="12">
          <cell r="AR12">
            <v>208784</v>
          </cell>
        </row>
        <row r="13">
          <cell r="AR13">
            <v>1251</v>
          </cell>
        </row>
        <row r="14">
          <cell r="AR14">
            <v>676</v>
          </cell>
        </row>
        <row r="16">
          <cell r="AR16">
            <v>978</v>
          </cell>
        </row>
        <row r="17">
          <cell r="AR17">
            <v>1298</v>
          </cell>
        </row>
        <row r="18">
          <cell r="AR18">
            <v>52966</v>
          </cell>
        </row>
        <row r="24">
          <cell r="AR24">
            <v>1720665</v>
          </cell>
        </row>
      </sheetData>
      <sheetData sheetId="15">
        <row r="7">
          <cell r="A7">
            <v>1</v>
          </cell>
        </row>
        <row r="10">
          <cell r="A10">
            <v>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4">
          <cell r="B34">
            <v>7</v>
          </cell>
        </row>
        <row r="35">
          <cell r="B35">
            <v>8</v>
          </cell>
        </row>
        <row r="38">
          <cell r="B38">
            <v>41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агенты"/>
      <sheetName val="ЧПр"/>
      <sheetName val="расход АмФ"/>
      <sheetName val="Прибыль"/>
      <sheetName val="свод "/>
      <sheetName val="подача-уборка"/>
      <sheetName val="маневровая"/>
      <sheetName val="вагоны"/>
      <sheetName val="прочие"/>
      <sheetName val="V по годам"/>
      <sheetName val="_1"/>
      <sheetName val="4.8"/>
      <sheetName val="4_11"/>
      <sheetName val="4_12"/>
      <sheetName val="_4_13"/>
      <sheetName val="4 ФОТ_"/>
      <sheetName val="ФОТ  рабочие"/>
      <sheetName val="ФОТ  ИТР"/>
      <sheetName val="_4_14"/>
      <sheetName val="Расчет ГСМ транспорт"/>
      <sheetName val="_4_15"/>
      <sheetName val="ремонт ОС 2020"/>
      <sheetName val="_4_16"/>
      <sheetName val="_4_17"/>
      <sheetName val="расшифр прочих к 4_17"/>
      <sheetName val="_4_18"/>
      <sheetName val="4_19"/>
      <sheetName val="аренда имущ."/>
      <sheetName val="аренда земли"/>
      <sheetName val="услуги вагонов"/>
      <sheetName val="лизинг"/>
      <sheetName val="Тр-т и мех"/>
      <sheetName val="Коммун."/>
      <sheetName val="Эл.энергия"/>
      <sheetName val="Охрана труда"/>
      <sheetName val="охрана"/>
      <sheetName val="страхование"/>
      <sheetName val="маневровая по ст."/>
      <sheetName val="зарплата маневровая"/>
      <sheetName val="ТО, ТР, КР маневровая"/>
      <sheetName val="аренда маневровая"/>
      <sheetName val="амортизация маневровая"/>
      <sheetName val="локомоти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A7">
            <v>1</v>
          </cell>
        </row>
      </sheetData>
      <sheetData sheetId="11" refreshError="1"/>
      <sheetData sheetId="12"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иенты"/>
      <sheetName val="Чпр"/>
      <sheetName val="Ам"/>
      <sheetName val="Пр"/>
      <sheetName val="свод "/>
      <sheetName val="Лист2"/>
      <sheetName val="Лист1"/>
      <sheetName val="КЗ и Займы"/>
      <sheetName val="Расчет прибыли на инфр."/>
      <sheetName val="подача-уборка"/>
      <sheetName val="маневровая"/>
      <sheetName val="отстой вагонов"/>
      <sheetName val="вагоны"/>
      <sheetName val="прочие"/>
      <sheetName val="инфраструктура"/>
      <sheetName val="V по годам"/>
      <sheetName val="V по мес."/>
      <sheetName val="_1"/>
      <sheetName val="4.7"/>
      <sheetName val="4.8"/>
      <sheetName val="4.9"/>
      <sheetName val="4_11"/>
      <sheetName val="4_12"/>
      <sheetName val="Нвр раб. тепл."/>
      <sheetName val="инфраструктура (2)"/>
      <sheetName val="_4_13"/>
      <sheetName val="4 ФОТ_"/>
      <sheetName val="ЗП по ОХР УЧЕТНАЯ "/>
      <sheetName val="_4_14"/>
      <sheetName val="Расчет ГСМ транспорт"/>
      <sheetName val="_4_15"/>
      <sheetName val="Реестр жд путей"/>
      <sheetName val="_4_16"/>
      <sheetName val="_4_17"/>
      <sheetName val="расшифр прочих к 4_17"/>
      <sheetName val="аренда имущ."/>
      <sheetName val="Потреб. в теплов."/>
      <sheetName val="Апл тепловозы"/>
      <sheetName val="аренда земли"/>
      <sheetName val="Тр-т и мех"/>
      <sheetName val="Коммун."/>
      <sheetName val="Эл.энергия"/>
      <sheetName val="Охрана труда"/>
      <sheetName val="охрана объектов"/>
      <sheetName val="Страхование"/>
      <sheetName val="маневровая по ст."/>
      <sheetName val="ТО, ТР, КР маневровая"/>
      <sheetName val="аренда маневровая"/>
      <sheetName val="амортизация маневров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9">
          <cell r="S29">
            <v>0.99439999999999995</v>
          </cell>
        </row>
        <row r="30">
          <cell r="S30">
            <v>2.2000000000000001E-3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DB0CC-C852-43DD-8C6C-CF491CDFF5A1}">
  <dimension ref="A3:J16"/>
  <sheetViews>
    <sheetView tabSelected="1" workbookViewId="0">
      <selection activeCell="C24" sqref="C24"/>
    </sheetView>
  </sheetViews>
  <sheetFormatPr defaultRowHeight="15" x14ac:dyDescent="0.25"/>
  <cols>
    <col min="1" max="5" width="9.140625" customWidth="1"/>
    <col min="6" max="6" width="2.28515625" customWidth="1"/>
    <col min="7" max="10" width="12.28515625" customWidth="1"/>
  </cols>
  <sheetData>
    <row r="3" spans="1:10" ht="32.25" customHeight="1" x14ac:dyDescent="0.25">
      <c r="A3" s="180" t="s">
        <v>23</v>
      </c>
      <c r="B3" s="180"/>
      <c r="C3" s="180"/>
      <c r="D3" s="180"/>
      <c r="E3" s="180"/>
      <c r="F3" s="14"/>
      <c r="G3" s="181"/>
      <c r="H3" s="181"/>
      <c r="I3" s="181"/>
      <c r="J3" s="181"/>
    </row>
    <row r="4" spans="1:10" ht="15.75" x14ac:dyDescent="0.25">
      <c r="A4" s="182" t="s">
        <v>24</v>
      </c>
      <c r="B4" s="182"/>
      <c r="C4" s="182"/>
      <c r="D4" s="182"/>
      <c r="E4" s="182"/>
      <c r="F4" s="14"/>
      <c r="G4" s="183"/>
      <c r="H4" s="183"/>
      <c r="I4" s="183"/>
      <c r="J4" s="183"/>
    </row>
    <row r="5" spans="1:10" ht="15.75" x14ac:dyDescent="0.25">
      <c r="A5" s="177" t="s">
        <v>25</v>
      </c>
      <c r="B5" s="177"/>
      <c r="C5" s="177"/>
      <c r="D5" s="177"/>
      <c r="E5" s="177"/>
      <c r="F5" s="14"/>
      <c r="G5" s="179"/>
      <c r="H5" s="179"/>
      <c r="I5" s="179"/>
      <c r="J5" s="179"/>
    </row>
    <row r="6" spans="1:10" ht="15.75" x14ac:dyDescent="0.25">
      <c r="A6" s="173" t="s">
        <v>4</v>
      </c>
      <c r="B6" s="173"/>
      <c r="C6" s="173"/>
      <c r="D6" s="173"/>
      <c r="E6" s="173"/>
      <c r="F6" s="15"/>
      <c r="G6" s="175"/>
      <c r="H6" s="175"/>
      <c r="I6" s="175"/>
      <c r="J6" s="175"/>
    </row>
    <row r="7" spans="1:10" ht="15.75" x14ac:dyDescent="0.25">
      <c r="A7" s="173" t="s">
        <v>3</v>
      </c>
      <c r="B7" s="173"/>
      <c r="C7" s="173"/>
      <c r="D7" s="173"/>
      <c r="E7" s="173"/>
      <c r="F7" s="15"/>
      <c r="G7" s="175"/>
      <c r="H7" s="175"/>
      <c r="I7" s="175"/>
      <c r="J7" s="175"/>
    </row>
    <row r="8" spans="1:10" ht="15.75" x14ac:dyDescent="0.25">
      <c r="A8" s="173" t="s">
        <v>26</v>
      </c>
      <c r="B8" s="173"/>
      <c r="C8" s="173"/>
      <c r="D8" s="173"/>
      <c r="E8" s="173"/>
      <c r="F8" s="15"/>
      <c r="G8" s="184"/>
      <c r="H8" s="184"/>
      <c r="I8" s="184"/>
      <c r="J8" s="184"/>
    </row>
    <row r="9" spans="1:10" ht="15.75" x14ac:dyDescent="0.25">
      <c r="A9" s="173" t="s">
        <v>27</v>
      </c>
      <c r="B9" s="173"/>
      <c r="C9" s="173"/>
      <c r="D9" s="173"/>
      <c r="E9" s="173"/>
      <c r="F9" s="15"/>
      <c r="G9" s="176"/>
      <c r="H9" s="176"/>
      <c r="I9" s="176"/>
      <c r="J9" s="176"/>
    </row>
    <row r="10" spans="1:10" ht="15.75" x14ac:dyDescent="0.25">
      <c r="A10" s="173" t="s">
        <v>28</v>
      </c>
      <c r="B10" s="173"/>
      <c r="C10" s="173"/>
      <c r="D10" s="173"/>
      <c r="E10" s="173"/>
      <c r="F10" s="15"/>
      <c r="G10" s="176"/>
      <c r="H10" s="176"/>
      <c r="I10" s="176"/>
      <c r="J10" s="176"/>
    </row>
    <row r="11" spans="1:10" ht="15.75" x14ac:dyDescent="0.25">
      <c r="A11" s="177" t="s">
        <v>29</v>
      </c>
      <c r="B11" s="177"/>
      <c r="C11" s="177"/>
      <c r="D11" s="177"/>
      <c r="E11" s="177"/>
      <c r="F11" s="16"/>
      <c r="G11" s="178"/>
      <c r="H11" s="178"/>
      <c r="I11" s="178"/>
      <c r="J11" s="178"/>
    </row>
    <row r="12" spans="1:10" ht="15.75" x14ac:dyDescent="0.25">
      <c r="A12" s="173" t="s">
        <v>30</v>
      </c>
      <c r="B12" s="173"/>
      <c r="C12" s="173"/>
      <c r="D12" s="173"/>
      <c r="E12" s="173"/>
      <c r="F12" s="15"/>
      <c r="G12" s="175"/>
      <c r="H12" s="175"/>
      <c r="I12" s="175"/>
      <c r="J12" s="175"/>
    </row>
    <row r="13" spans="1:10" ht="15.75" x14ac:dyDescent="0.25">
      <c r="A13" s="173" t="s">
        <v>31</v>
      </c>
      <c r="B13" s="173"/>
      <c r="C13" s="173"/>
      <c r="D13" s="173"/>
      <c r="E13" s="173"/>
      <c r="F13" s="15"/>
      <c r="G13" s="175"/>
      <c r="H13" s="175"/>
      <c r="I13" s="175"/>
      <c r="J13" s="175"/>
    </row>
    <row r="14" spans="1:10" ht="15.75" x14ac:dyDescent="0.25">
      <c r="A14" s="173" t="s">
        <v>32</v>
      </c>
      <c r="B14" s="173"/>
      <c r="C14" s="173"/>
      <c r="D14" s="173"/>
      <c r="E14" s="173"/>
      <c r="F14" s="15"/>
      <c r="G14" s="175"/>
      <c r="H14" s="175"/>
      <c r="I14" s="175"/>
      <c r="J14" s="175"/>
    </row>
    <row r="15" spans="1:10" ht="15.75" x14ac:dyDescent="0.25">
      <c r="A15" s="173" t="s">
        <v>33</v>
      </c>
      <c r="B15" s="173"/>
      <c r="C15" s="173"/>
      <c r="D15" s="173"/>
      <c r="E15" s="173"/>
      <c r="F15" s="15"/>
      <c r="G15" s="175"/>
      <c r="H15" s="175"/>
      <c r="I15" s="175"/>
      <c r="J15" s="175"/>
    </row>
    <row r="16" spans="1:10" ht="15.75" x14ac:dyDescent="0.25">
      <c r="A16" s="173" t="s">
        <v>34</v>
      </c>
      <c r="B16" s="173"/>
      <c r="C16" s="173"/>
      <c r="D16" s="173"/>
      <c r="E16" s="173"/>
      <c r="F16" s="15"/>
      <c r="G16" s="174"/>
      <c r="H16" s="175"/>
      <c r="I16" s="175"/>
      <c r="J16" s="175"/>
    </row>
  </sheetData>
  <mergeCells count="28">
    <mergeCell ref="A3:E3"/>
    <mergeCell ref="G3:J3"/>
    <mergeCell ref="A4:E4"/>
    <mergeCell ref="G4:J4"/>
    <mergeCell ref="A8:E8"/>
    <mergeCell ref="G8:J8"/>
    <mergeCell ref="A9:E9"/>
    <mergeCell ref="G9:J9"/>
    <mergeCell ref="A5:E5"/>
    <mergeCell ref="G5:J5"/>
    <mergeCell ref="A6:E6"/>
    <mergeCell ref="G6:J6"/>
    <mergeCell ref="A7:E7"/>
    <mergeCell ref="G7:J7"/>
    <mergeCell ref="A10:E10"/>
    <mergeCell ref="G10:J10"/>
    <mergeCell ref="A11:E11"/>
    <mergeCell ref="G11:J11"/>
    <mergeCell ref="A12:E12"/>
    <mergeCell ref="G12:J12"/>
    <mergeCell ref="A16:E16"/>
    <mergeCell ref="G16:J16"/>
    <mergeCell ref="A13:E13"/>
    <mergeCell ref="G13:J13"/>
    <mergeCell ref="A14:E14"/>
    <mergeCell ref="G14:J14"/>
    <mergeCell ref="A15:E15"/>
    <mergeCell ref="G15:J15"/>
  </mergeCells>
  <pageMargins left="0.70866141732283472" right="0.11811023622047245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BFE7-1BE8-4F13-8B49-75BBE69E9557}">
  <dimension ref="A1:IO20"/>
  <sheetViews>
    <sheetView showZeros="0" workbookViewId="0">
      <pane xSplit="1" ySplit="8" topLeftCell="B9" activePane="bottomRight" state="frozen"/>
      <selection activeCell="I30" sqref="I30"/>
      <selection pane="topRight" activeCell="I30" sqref="I30"/>
      <selection pane="bottomLeft" activeCell="I30" sqref="I30"/>
      <selection pane="bottomRight" sqref="A1:XFD1048576"/>
    </sheetView>
  </sheetViews>
  <sheetFormatPr defaultRowHeight="15.75" x14ac:dyDescent="0.25"/>
  <cols>
    <col min="1" max="1" width="4.7109375" style="99" customWidth="1"/>
    <col min="2" max="2" width="6.42578125" style="99" customWidth="1"/>
    <col min="3" max="3" width="7.42578125" style="99" customWidth="1"/>
    <col min="4" max="4" width="7.7109375" style="99" customWidth="1"/>
    <col min="5" max="5" width="10.7109375" style="99" customWidth="1"/>
    <col min="6" max="6" width="8.42578125" style="99" customWidth="1"/>
    <col min="7" max="7" width="8.140625" style="99" customWidth="1"/>
    <col min="8" max="8" width="8.28515625" style="99" customWidth="1"/>
    <col min="9" max="9" width="5.5703125" style="99" bestFit="1" customWidth="1"/>
    <col min="10" max="10" width="5.42578125" style="99" customWidth="1"/>
    <col min="11" max="11" width="9.42578125" style="99" customWidth="1"/>
    <col min="12" max="12" width="10" style="99" customWidth="1"/>
    <col min="13" max="13" width="7.5703125" style="99" customWidth="1"/>
    <col min="14" max="14" width="8.42578125" style="99" customWidth="1"/>
    <col min="15" max="15" width="8" style="99" customWidth="1"/>
    <col min="16" max="17" width="8" style="99" bestFit="1" customWidth="1"/>
    <col min="18" max="18" width="11.5703125" style="99" customWidth="1"/>
    <col min="19" max="19" width="11.7109375" style="99" customWidth="1"/>
    <col min="20" max="21" width="11.42578125" style="99" customWidth="1"/>
    <col min="22" max="22" width="11.28515625" style="99" bestFit="1" customWidth="1"/>
    <col min="23" max="23" width="12.140625" style="99" customWidth="1"/>
    <col min="24" max="25" width="13.42578125" style="99" bestFit="1" customWidth="1"/>
    <col min="26" max="26" width="9.140625" style="99" customWidth="1"/>
    <col min="27" max="27" width="9.42578125" style="99" bestFit="1" customWidth="1"/>
    <col min="28" max="256" width="9.140625" style="99"/>
    <col min="257" max="257" width="4.7109375" style="99" customWidth="1"/>
    <col min="258" max="258" width="6.42578125" style="99" customWidth="1"/>
    <col min="259" max="259" width="7.42578125" style="99" customWidth="1"/>
    <col min="260" max="260" width="7.7109375" style="99" customWidth="1"/>
    <col min="261" max="261" width="10.7109375" style="99" customWidth="1"/>
    <col min="262" max="262" width="8.42578125" style="99" customWidth="1"/>
    <col min="263" max="263" width="8.140625" style="99" customWidth="1"/>
    <col min="264" max="264" width="8.28515625" style="99" customWidth="1"/>
    <col min="265" max="265" width="5.5703125" style="99" bestFit="1" customWidth="1"/>
    <col min="266" max="266" width="5.42578125" style="99" customWidth="1"/>
    <col min="267" max="267" width="9.42578125" style="99" customWidth="1"/>
    <col min="268" max="268" width="10" style="99" customWidth="1"/>
    <col min="269" max="269" width="7.5703125" style="99" customWidth="1"/>
    <col min="270" max="270" width="8.42578125" style="99" customWidth="1"/>
    <col min="271" max="271" width="8" style="99" customWidth="1"/>
    <col min="272" max="273" width="8" style="99" bestFit="1" customWidth="1"/>
    <col min="274" max="274" width="11.5703125" style="99" customWidth="1"/>
    <col min="275" max="275" width="11.7109375" style="99" customWidth="1"/>
    <col min="276" max="277" width="11.42578125" style="99" customWidth="1"/>
    <col min="278" max="278" width="11.28515625" style="99" bestFit="1" customWidth="1"/>
    <col min="279" max="279" width="12.140625" style="99" customWidth="1"/>
    <col min="280" max="281" width="13.42578125" style="99" bestFit="1" customWidth="1"/>
    <col min="282" max="282" width="9.140625" style="99"/>
    <col min="283" max="283" width="9.42578125" style="99" bestFit="1" customWidth="1"/>
    <col min="284" max="512" width="9.140625" style="99"/>
    <col min="513" max="513" width="4.7109375" style="99" customWidth="1"/>
    <col min="514" max="514" width="6.42578125" style="99" customWidth="1"/>
    <col min="515" max="515" width="7.42578125" style="99" customWidth="1"/>
    <col min="516" max="516" width="7.7109375" style="99" customWidth="1"/>
    <col min="517" max="517" width="10.7109375" style="99" customWidth="1"/>
    <col min="518" max="518" width="8.42578125" style="99" customWidth="1"/>
    <col min="519" max="519" width="8.140625" style="99" customWidth="1"/>
    <col min="520" max="520" width="8.28515625" style="99" customWidth="1"/>
    <col min="521" max="521" width="5.5703125" style="99" bestFit="1" customWidth="1"/>
    <col min="522" max="522" width="5.42578125" style="99" customWidth="1"/>
    <col min="523" max="523" width="9.42578125" style="99" customWidth="1"/>
    <col min="524" max="524" width="10" style="99" customWidth="1"/>
    <col min="525" max="525" width="7.5703125" style="99" customWidth="1"/>
    <col min="526" max="526" width="8.42578125" style="99" customWidth="1"/>
    <col min="527" max="527" width="8" style="99" customWidth="1"/>
    <col min="528" max="529" width="8" style="99" bestFit="1" customWidth="1"/>
    <col min="530" max="530" width="11.5703125" style="99" customWidth="1"/>
    <col min="531" max="531" width="11.7109375" style="99" customWidth="1"/>
    <col min="532" max="533" width="11.42578125" style="99" customWidth="1"/>
    <col min="534" max="534" width="11.28515625" style="99" bestFit="1" customWidth="1"/>
    <col min="535" max="535" width="12.140625" style="99" customWidth="1"/>
    <col min="536" max="537" width="13.42578125" style="99" bestFit="1" customWidth="1"/>
    <col min="538" max="538" width="9.140625" style="99"/>
    <col min="539" max="539" width="9.42578125" style="99" bestFit="1" customWidth="1"/>
    <col min="540" max="768" width="9.140625" style="99"/>
    <col min="769" max="769" width="4.7109375" style="99" customWidth="1"/>
    <col min="770" max="770" width="6.42578125" style="99" customWidth="1"/>
    <col min="771" max="771" width="7.42578125" style="99" customWidth="1"/>
    <col min="772" max="772" width="7.7109375" style="99" customWidth="1"/>
    <col min="773" max="773" width="10.7109375" style="99" customWidth="1"/>
    <col min="774" max="774" width="8.42578125" style="99" customWidth="1"/>
    <col min="775" max="775" width="8.140625" style="99" customWidth="1"/>
    <col min="776" max="776" width="8.28515625" style="99" customWidth="1"/>
    <col min="777" max="777" width="5.5703125" style="99" bestFit="1" customWidth="1"/>
    <col min="778" max="778" width="5.42578125" style="99" customWidth="1"/>
    <col min="779" max="779" width="9.42578125" style="99" customWidth="1"/>
    <col min="780" max="780" width="10" style="99" customWidth="1"/>
    <col min="781" max="781" width="7.5703125" style="99" customWidth="1"/>
    <col min="782" max="782" width="8.42578125" style="99" customWidth="1"/>
    <col min="783" max="783" width="8" style="99" customWidth="1"/>
    <col min="784" max="785" width="8" style="99" bestFit="1" customWidth="1"/>
    <col min="786" max="786" width="11.5703125" style="99" customWidth="1"/>
    <col min="787" max="787" width="11.7109375" style="99" customWidth="1"/>
    <col min="788" max="789" width="11.42578125" style="99" customWidth="1"/>
    <col min="790" max="790" width="11.28515625" style="99" bestFit="1" customWidth="1"/>
    <col min="791" max="791" width="12.140625" style="99" customWidth="1"/>
    <col min="792" max="793" width="13.42578125" style="99" bestFit="1" customWidth="1"/>
    <col min="794" max="794" width="9.140625" style="99"/>
    <col min="795" max="795" width="9.42578125" style="99" bestFit="1" customWidth="1"/>
    <col min="796" max="1024" width="9.140625" style="99"/>
    <col min="1025" max="1025" width="4.7109375" style="99" customWidth="1"/>
    <col min="1026" max="1026" width="6.42578125" style="99" customWidth="1"/>
    <col min="1027" max="1027" width="7.42578125" style="99" customWidth="1"/>
    <col min="1028" max="1028" width="7.7109375" style="99" customWidth="1"/>
    <col min="1029" max="1029" width="10.7109375" style="99" customWidth="1"/>
    <col min="1030" max="1030" width="8.42578125" style="99" customWidth="1"/>
    <col min="1031" max="1031" width="8.140625" style="99" customWidth="1"/>
    <col min="1032" max="1032" width="8.28515625" style="99" customWidth="1"/>
    <col min="1033" max="1033" width="5.5703125" style="99" bestFit="1" customWidth="1"/>
    <col min="1034" max="1034" width="5.42578125" style="99" customWidth="1"/>
    <col min="1035" max="1035" width="9.42578125" style="99" customWidth="1"/>
    <col min="1036" max="1036" width="10" style="99" customWidth="1"/>
    <col min="1037" max="1037" width="7.5703125" style="99" customWidth="1"/>
    <col min="1038" max="1038" width="8.42578125" style="99" customWidth="1"/>
    <col min="1039" max="1039" width="8" style="99" customWidth="1"/>
    <col min="1040" max="1041" width="8" style="99" bestFit="1" customWidth="1"/>
    <col min="1042" max="1042" width="11.5703125" style="99" customWidth="1"/>
    <col min="1043" max="1043" width="11.7109375" style="99" customWidth="1"/>
    <col min="1044" max="1045" width="11.42578125" style="99" customWidth="1"/>
    <col min="1046" max="1046" width="11.28515625" style="99" bestFit="1" customWidth="1"/>
    <col min="1047" max="1047" width="12.140625" style="99" customWidth="1"/>
    <col min="1048" max="1049" width="13.42578125" style="99" bestFit="1" customWidth="1"/>
    <col min="1050" max="1050" width="9.140625" style="99"/>
    <col min="1051" max="1051" width="9.42578125" style="99" bestFit="1" customWidth="1"/>
    <col min="1052" max="1280" width="9.140625" style="99"/>
    <col min="1281" max="1281" width="4.7109375" style="99" customWidth="1"/>
    <col min="1282" max="1282" width="6.42578125" style="99" customWidth="1"/>
    <col min="1283" max="1283" width="7.42578125" style="99" customWidth="1"/>
    <col min="1284" max="1284" width="7.7109375" style="99" customWidth="1"/>
    <col min="1285" max="1285" width="10.7109375" style="99" customWidth="1"/>
    <col min="1286" max="1286" width="8.42578125" style="99" customWidth="1"/>
    <col min="1287" max="1287" width="8.140625" style="99" customWidth="1"/>
    <col min="1288" max="1288" width="8.28515625" style="99" customWidth="1"/>
    <col min="1289" max="1289" width="5.5703125" style="99" bestFit="1" customWidth="1"/>
    <col min="1290" max="1290" width="5.42578125" style="99" customWidth="1"/>
    <col min="1291" max="1291" width="9.42578125" style="99" customWidth="1"/>
    <col min="1292" max="1292" width="10" style="99" customWidth="1"/>
    <col min="1293" max="1293" width="7.5703125" style="99" customWidth="1"/>
    <col min="1294" max="1294" width="8.42578125" style="99" customWidth="1"/>
    <col min="1295" max="1295" width="8" style="99" customWidth="1"/>
    <col min="1296" max="1297" width="8" style="99" bestFit="1" customWidth="1"/>
    <col min="1298" max="1298" width="11.5703125" style="99" customWidth="1"/>
    <col min="1299" max="1299" width="11.7109375" style="99" customWidth="1"/>
    <col min="1300" max="1301" width="11.42578125" style="99" customWidth="1"/>
    <col min="1302" max="1302" width="11.28515625" style="99" bestFit="1" customWidth="1"/>
    <col min="1303" max="1303" width="12.140625" style="99" customWidth="1"/>
    <col min="1304" max="1305" width="13.42578125" style="99" bestFit="1" customWidth="1"/>
    <col min="1306" max="1306" width="9.140625" style="99"/>
    <col min="1307" max="1307" width="9.42578125" style="99" bestFit="1" customWidth="1"/>
    <col min="1308" max="1536" width="9.140625" style="99"/>
    <col min="1537" max="1537" width="4.7109375" style="99" customWidth="1"/>
    <col min="1538" max="1538" width="6.42578125" style="99" customWidth="1"/>
    <col min="1539" max="1539" width="7.42578125" style="99" customWidth="1"/>
    <col min="1540" max="1540" width="7.7109375" style="99" customWidth="1"/>
    <col min="1541" max="1541" width="10.7109375" style="99" customWidth="1"/>
    <col min="1542" max="1542" width="8.42578125" style="99" customWidth="1"/>
    <col min="1543" max="1543" width="8.140625" style="99" customWidth="1"/>
    <col min="1544" max="1544" width="8.28515625" style="99" customWidth="1"/>
    <col min="1545" max="1545" width="5.5703125" style="99" bestFit="1" customWidth="1"/>
    <col min="1546" max="1546" width="5.42578125" style="99" customWidth="1"/>
    <col min="1547" max="1547" width="9.42578125" style="99" customWidth="1"/>
    <col min="1548" max="1548" width="10" style="99" customWidth="1"/>
    <col min="1549" max="1549" width="7.5703125" style="99" customWidth="1"/>
    <col min="1550" max="1550" width="8.42578125" style="99" customWidth="1"/>
    <col min="1551" max="1551" width="8" style="99" customWidth="1"/>
    <col min="1552" max="1553" width="8" style="99" bestFit="1" customWidth="1"/>
    <col min="1554" max="1554" width="11.5703125" style="99" customWidth="1"/>
    <col min="1555" max="1555" width="11.7109375" style="99" customWidth="1"/>
    <col min="1556" max="1557" width="11.42578125" style="99" customWidth="1"/>
    <col min="1558" max="1558" width="11.28515625" style="99" bestFit="1" customWidth="1"/>
    <col min="1559" max="1559" width="12.140625" style="99" customWidth="1"/>
    <col min="1560" max="1561" width="13.42578125" style="99" bestFit="1" customWidth="1"/>
    <col min="1562" max="1562" width="9.140625" style="99"/>
    <col min="1563" max="1563" width="9.42578125" style="99" bestFit="1" customWidth="1"/>
    <col min="1564" max="1792" width="9.140625" style="99"/>
    <col min="1793" max="1793" width="4.7109375" style="99" customWidth="1"/>
    <col min="1794" max="1794" width="6.42578125" style="99" customWidth="1"/>
    <col min="1795" max="1795" width="7.42578125" style="99" customWidth="1"/>
    <col min="1796" max="1796" width="7.7109375" style="99" customWidth="1"/>
    <col min="1797" max="1797" width="10.7109375" style="99" customWidth="1"/>
    <col min="1798" max="1798" width="8.42578125" style="99" customWidth="1"/>
    <col min="1799" max="1799" width="8.140625" style="99" customWidth="1"/>
    <col min="1800" max="1800" width="8.28515625" style="99" customWidth="1"/>
    <col min="1801" max="1801" width="5.5703125" style="99" bestFit="1" customWidth="1"/>
    <col min="1802" max="1802" width="5.42578125" style="99" customWidth="1"/>
    <col min="1803" max="1803" width="9.42578125" style="99" customWidth="1"/>
    <col min="1804" max="1804" width="10" style="99" customWidth="1"/>
    <col min="1805" max="1805" width="7.5703125" style="99" customWidth="1"/>
    <col min="1806" max="1806" width="8.42578125" style="99" customWidth="1"/>
    <col min="1807" max="1807" width="8" style="99" customWidth="1"/>
    <col min="1808" max="1809" width="8" style="99" bestFit="1" customWidth="1"/>
    <col min="1810" max="1810" width="11.5703125" style="99" customWidth="1"/>
    <col min="1811" max="1811" width="11.7109375" style="99" customWidth="1"/>
    <col min="1812" max="1813" width="11.42578125" style="99" customWidth="1"/>
    <col min="1814" max="1814" width="11.28515625" style="99" bestFit="1" customWidth="1"/>
    <col min="1815" max="1815" width="12.140625" style="99" customWidth="1"/>
    <col min="1816" max="1817" width="13.42578125" style="99" bestFit="1" customWidth="1"/>
    <col min="1818" max="1818" width="9.140625" style="99"/>
    <col min="1819" max="1819" width="9.42578125" style="99" bestFit="1" customWidth="1"/>
    <col min="1820" max="2048" width="9.140625" style="99"/>
    <col min="2049" max="2049" width="4.7109375" style="99" customWidth="1"/>
    <col min="2050" max="2050" width="6.42578125" style="99" customWidth="1"/>
    <col min="2051" max="2051" width="7.42578125" style="99" customWidth="1"/>
    <col min="2052" max="2052" width="7.7109375" style="99" customWidth="1"/>
    <col min="2053" max="2053" width="10.7109375" style="99" customWidth="1"/>
    <col min="2054" max="2054" width="8.42578125" style="99" customWidth="1"/>
    <col min="2055" max="2055" width="8.140625" style="99" customWidth="1"/>
    <col min="2056" max="2056" width="8.28515625" style="99" customWidth="1"/>
    <col min="2057" max="2057" width="5.5703125" style="99" bestFit="1" customWidth="1"/>
    <col min="2058" max="2058" width="5.42578125" style="99" customWidth="1"/>
    <col min="2059" max="2059" width="9.42578125" style="99" customWidth="1"/>
    <col min="2060" max="2060" width="10" style="99" customWidth="1"/>
    <col min="2061" max="2061" width="7.5703125" style="99" customWidth="1"/>
    <col min="2062" max="2062" width="8.42578125" style="99" customWidth="1"/>
    <col min="2063" max="2063" width="8" style="99" customWidth="1"/>
    <col min="2064" max="2065" width="8" style="99" bestFit="1" customWidth="1"/>
    <col min="2066" max="2066" width="11.5703125" style="99" customWidth="1"/>
    <col min="2067" max="2067" width="11.7109375" style="99" customWidth="1"/>
    <col min="2068" max="2069" width="11.42578125" style="99" customWidth="1"/>
    <col min="2070" max="2070" width="11.28515625" style="99" bestFit="1" customWidth="1"/>
    <col min="2071" max="2071" width="12.140625" style="99" customWidth="1"/>
    <col min="2072" max="2073" width="13.42578125" style="99" bestFit="1" customWidth="1"/>
    <col min="2074" max="2074" width="9.140625" style="99"/>
    <col min="2075" max="2075" width="9.42578125" style="99" bestFit="1" customWidth="1"/>
    <col min="2076" max="2304" width="9.140625" style="99"/>
    <col min="2305" max="2305" width="4.7109375" style="99" customWidth="1"/>
    <col min="2306" max="2306" width="6.42578125" style="99" customWidth="1"/>
    <col min="2307" max="2307" width="7.42578125" style="99" customWidth="1"/>
    <col min="2308" max="2308" width="7.7109375" style="99" customWidth="1"/>
    <col min="2309" max="2309" width="10.7109375" style="99" customWidth="1"/>
    <col min="2310" max="2310" width="8.42578125" style="99" customWidth="1"/>
    <col min="2311" max="2311" width="8.140625" style="99" customWidth="1"/>
    <col min="2312" max="2312" width="8.28515625" style="99" customWidth="1"/>
    <col min="2313" max="2313" width="5.5703125" style="99" bestFit="1" customWidth="1"/>
    <col min="2314" max="2314" width="5.42578125" style="99" customWidth="1"/>
    <col min="2315" max="2315" width="9.42578125" style="99" customWidth="1"/>
    <col min="2316" max="2316" width="10" style="99" customWidth="1"/>
    <col min="2317" max="2317" width="7.5703125" style="99" customWidth="1"/>
    <col min="2318" max="2318" width="8.42578125" style="99" customWidth="1"/>
    <col min="2319" max="2319" width="8" style="99" customWidth="1"/>
    <col min="2320" max="2321" width="8" style="99" bestFit="1" customWidth="1"/>
    <col min="2322" max="2322" width="11.5703125" style="99" customWidth="1"/>
    <col min="2323" max="2323" width="11.7109375" style="99" customWidth="1"/>
    <col min="2324" max="2325" width="11.42578125" style="99" customWidth="1"/>
    <col min="2326" max="2326" width="11.28515625" style="99" bestFit="1" customWidth="1"/>
    <col min="2327" max="2327" width="12.140625" style="99" customWidth="1"/>
    <col min="2328" max="2329" width="13.42578125" style="99" bestFit="1" customWidth="1"/>
    <col min="2330" max="2330" width="9.140625" style="99"/>
    <col min="2331" max="2331" width="9.42578125" style="99" bestFit="1" customWidth="1"/>
    <col min="2332" max="2560" width="9.140625" style="99"/>
    <col min="2561" max="2561" width="4.7109375" style="99" customWidth="1"/>
    <col min="2562" max="2562" width="6.42578125" style="99" customWidth="1"/>
    <col min="2563" max="2563" width="7.42578125" style="99" customWidth="1"/>
    <col min="2564" max="2564" width="7.7109375" style="99" customWidth="1"/>
    <col min="2565" max="2565" width="10.7109375" style="99" customWidth="1"/>
    <col min="2566" max="2566" width="8.42578125" style="99" customWidth="1"/>
    <col min="2567" max="2567" width="8.140625" style="99" customWidth="1"/>
    <col min="2568" max="2568" width="8.28515625" style="99" customWidth="1"/>
    <col min="2569" max="2569" width="5.5703125" style="99" bestFit="1" customWidth="1"/>
    <col min="2570" max="2570" width="5.42578125" style="99" customWidth="1"/>
    <col min="2571" max="2571" width="9.42578125" style="99" customWidth="1"/>
    <col min="2572" max="2572" width="10" style="99" customWidth="1"/>
    <col min="2573" max="2573" width="7.5703125" style="99" customWidth="1"/>
    <col min="2574" max="2574" width="8.42578125" style="99" customWidth="1"/>
    <col min="2575" max="2575" width="8" style="99" customWidth="1"/>
    <col min="2576" max="2577" width="8" style="99" bestFit="1" customWidth="1"/>
    <col min="2578" max="2578" width="11.5703125" style="99" customWidth="1"/>
    <col min="2579" max="2579" width="11.7109375" style="99" customWidth="1"/>
    <col min="2580" max="2581" width="11.42578125" style="99" customWidth="1"/>
    <col min="2582" max="2582" width="11.28515625" style="99" bestFit="1" customWidth="1"/>
    <col min="2583" max="2583" width="12.140625" style="99" customWidth="1"/>
    <col min="2584" max="2585" width="13.42578125" style="99" bestFit="1" customWidth="1"/>
    <col min="2586" max="2586" width="9.140625" style="99"/>
    <col min="2587" max="2587" width="9.42578125" style="99" bestFit="1" customWidth="1"/>
    <col min="2588" max="2816" width="9.140625" style="99"/>
    <col min="2817" max="2817" width="4.7109375" style="99" customWidth="1"/>
    <col min="2818" max="2818" width="6.42578125" style="99" customWidth="1"/>
    <col min="2819" max="2819" width="7.42578125" style="99" customWidth="1"/>
    <col min="2820" max="2820" width="7.7109375" style="99" customWidth="1"/>
    <col min="2821" max="2821" width="10.7109375" style="99" customWidth="1"/>
    <col min="2822" max="2822" width="8.42578125" style="99" customWidth="1"/>
    <col min="2823" max="2823" width="8.140625" style="99" customWidth="1"/>
    <col min="2824" max="2824" width="8.28515625" style="99" customWidth="1"/>
    <col min="2825" max="2825" width="5.5703125" style="99" bestFit="1" customWidth="1"/>
    <col min="2826" max="2826" width="5.42578125" style="99" customWidth="1"/>
    <col min="2827" max="2827" width="9.42578125" style="99" customWidth="1"/>
    <col min="2828" max="2828" width="10" style="99" customWidth="1"/>
    <col min="2829" max="2829" width="7.5703125" style="99" customWidth="1"/>
    <col min="2830" max="2830" width="8.42578125" style="99" customWidth="1"/>
    <col min="2831" max="2831" width="8" style="99" customWidth="1"/>
    <col min="2832" max="2833" width="8" style="99" bestFit="1" customWidth="1"/>
    <col min="2834" max="2834" width="11.5703125" style="99" customWidth="1"/>
    <col min="2835" max="2835" width="11.7109375" style="99" customWidth="1"/>
    <col min="2836" max="2837" width="11.42578125" style="99" customWidth="1"/>
    <col min="2838" max="2838" width="11.28515625" style="99" bestFit="1" customWidth="1"/>
    <col min="2839" max="2839" width="12.140625" style="99" customWidth="1"/>
    <col min="2840" max="2841" width="13.42578125" style="99" bestFit="1" customWidth="1"/>
    <col min="2842" max="2842" width="9.140625" style="99"/>
    <col min="2843" max="2843" width="9.42578125" style="99" bestFit="1" customWidth="1"/>
    <col min="2844" max="3072" width="9.140625" style="99"/>
    <col min="3073" max="3073" width="4.7109375" style="99" customWidth="1"/>
    <col min="3074" max="3074" width="6.42578125" style="99" customWidth="1"/>
    <col min="3075" max="3075" width="7.42578125" style="99" customWidth="1"/>
    <col min="3076" max="3076" width="7.7109375" style="99" customWidth="1"/>
    <col min="3077" max="3077" width="10.7109375" style="99" customWidth="1"/>
    <col min="3078" max="3078" width="8.42578125" style="99" customWidth="1"/>
    <col min="3079" max="3079" width="8.140625" style="99" customWidth="1"/>
    <col min="3080" max="3080" width="8.28515625" style="99" customWidth="1"/>
    <col min="3081" max="3081" width="5.5703125" style="99" bestFit="1" customWidth="1"/>
    <col min="3082" max="3082" width="5.42578125" style="99" customWidth="1"/>
    <col min="3083" max="3083" width="9.42578125" style="99" customWidth="1"/>
    <col min="3084" max="3084" width="10" style="99" customWidth="1"/>
    <col min="3085" max="3085" width="7.5703125" style="99" customWidth="1"/>
    <col min="3086" max="3086" width="8.42578125" style="99" customWidth="1"/>
    <col min="3087" max="3087" width="8" style="99" customWidth="1"/>
    <col min="3088" max="3089" width="8" style="99" bestFit="1" customWidth="1"/>
    <col min="3090" max="3090" width="11.5703125" style="99" customWidth="1"/>
    <col min="3091" max="3091" width="11.7109375" style="99" customWidth="1"/>
    <col min="3092" max="3093" width="11.42578125" style="99" customWidth="1"/>
    <col min="3094" max="3094" width="11.28515625" style="99" bestFit="1" customWidth="1"/>
    <col min="3095" max="3095" width="12.140625" style="99" customWidth="1"/>
    <col min="3096" max="3097" width="13.42578125" style="99" bestFit="1" customWidth="1"/>
    <col min="3098" max="3098" width="9.140625" style="99"/>
    <col min="3099" max="3099" width="9.42578125" style="99" bestFit="1" customWidth="1"/>
    <col min="3100" max="3328" width="9.140625" style="99"/>
    <col min="3329" max="3329" width="4.7109375" style="99" customWidth="1"/>
    <col min="3330" max="3330" width="6.42578125" style="99" customWidth="1"/>
    <col min="3331" max="3331" width="7.42578125" style="99" customWidth="1"/>
    <col min="3332" max="3332" width="7.7109375" style="99" customWidth="1"/>
    <col min="3333" max="3333" width="10.7109375" style="99" customWidth="1"/>
    <col min="3334" max="3334" width="8.42578125" style="99" customWidth="1"/>
    <col min="3335" max="3335" width="8.140625" style="99" customWidth="1"/>
    <col min="3336" max="3336" width="8.28515625" style="99" customWidth="1"/>
    <col min="3337" max="3337" width="5.5703125" style="99" bestFit="1" customWidth="1"/>
    <col min="3338" max="3338" width="5.42578125" style="99" customWidth="1"/>
    <col min="3339" max="3339" width="9.42578125" style="99" customWidth="1"/>
    <col min="3340" max="3340" width="10" style="99" customWidth="1"/>
    <col min="3341" max="3341" width="7.5703125" style="99" customWidth="1"/>
    <col min="3342" max="3342" width="8.42578125" style="99" customWidth="1"/>
    <col min="3343" max="3343" width="8" style="99" customWidth="1"/>
    <col min="3344" max="3345" width="8" style="99" bestFit="1" customWidth="1"/>
    <col min="3346" max="3346" width="11.5703125" style="99" customWidth="1"/>
    <col min="3347" max="3347" width="11.7109375" style="99" customWidth="1"/>
    <col min="3348" max="3349" width="11.42578125" style="99" customWidth="1"/>
    <col min="3350" max="3350" width="11.28515625" style="99" bestFit="1" customWidth="1"/>
    <col min="3351" max="3351" width="12.140625" style="99" customWidth="1"/>
    <col min="3352" max="3353" width="13.42578125" style="99" bestFit="1" customWidth="1"/>
    <col min="3354" max="3354" width="9.140625" style="99"/>
    <col min="3355" max="3355" width="9.42578125" style="99" bestFit="1" customWidth="1"/>
    <col min="3356" max="3584" width="9.140625" style="99"/>
    <col min="3585" max="3585" width="4.7109375" style="99" customWidth="1"/>
    <col min="3586" max="3586" width="6.42578125" style="99" customWidth="1"/>
    <col min="3587" max="3587" width="7.42578125" style="99" customWidth="1"/>
    <col min="3588" max="3588" width="7.7109375" style="99" customWidth="1"/>
    <col min="3589" max="3589" width="10.7109375" style="99" customWidth="1"/>
    <col min="3590" max="3590" width="8.42578125" style="99" customWidth="1"/>
    <col min="3591" max="3591" width="8.140625" style="99" customWidth="1"/>
    <col min="3592" max="3592" width="8.28515625" style="99" customWidth="1"/>
    <col min="3593" max="3593" width="5.5703125" style="99" bestFit="1" customWidth="1"/>
    <col min="3594" max="3594" width="5.42578125" style="99" customWidth="1"/>
    <col min="3595" max="3595" width="9.42578125" style="99" customWidth="1"/>
    <col min="3596" max="3596" width="10" style="99" customWidth="1"/>
    <col min="3597" max="3597" width="7.5703125" style="99" customWidth="1"/>
    <col min="3598" max="3598" width="8.42578125" style="99" customWidth="1"/>
    <col min="3599" max="3599" width="8" style="99" customWidth="1"/>
    <col min="3600" max="3601" width="8" style="99" bestFit="1" customWidth="1"/>
    <col min="3602" max="3602" width="11.5703125" style="99" customWidth="1"/>
    <col min="3603" max="3603" width="11.7109375" style="99" customWidth="1"/>
    <col min="3604" max="3605" width="11.42578125" style="99" customWidth="1"/>
    <col min="3606" max="3606" width="11.28515625" style="99" bestFit="1" customWidth="1"/>
    <col min="3607" max="3607" width="12.140625" style="99" customWidth="1"/>
    <col min="3608" max="3609" width="13.42578125" style="99" bestFit="1" customWidth="1"/>
    <col min="3610" max="3610" width="9.140625" style="99"/>
    <col min="3611" max="3611" width="9.42578125" style="99" bestFit="1" customWidth="1"/>
    <col min="3612" max="3840" width="9.140625" style="99"/>
    <col min="3841" max="3841" width="4.7109375" style="99" customWidth="1"/>
    <col min="3842" max="3842" width="6.42578125" style="99" customWidth="1"/>
    <col min="3843" max="3843" width="7.42578125" style="99" customWidth="1"/>
    <col min="3844" max="3844" width="7.7109375" style="99" customWidth="1"/>
    <col min="3845" max="3845" width="10.7109375" style="99" customWidth="1"/>
    <col min="3846" max="3846" width="8.42578125" style="99" customWidth="1"/>
    <col min="3847" max="3847" width="8.140625" style="99" customWidth="1"/>
    <col min="3848" max="3848" width="8.28515625" style="99" customWidth="1"/>
    <col min="3849" max="3849" width="5.5703125" style="99" bestFit="1" customWidth="1"/>
    <col min="3850" max="3850" width="5.42578125" style="99" customWidth="1"/>
    <col min="3851" max="3851" width="9.42578125" style="99" customWidth="1"/>
    <col min="3852" max="3852" width="10" style="99" customWidth="1"/>
    <col min="3853" max="3853" width="7.5703125" style="99" customWidth="1"/>
    <col min="3854" max="3854" width="8.42578125" style="99" customWidth="1"/>
    <col min="3855" max="3855" width="8" style="99" customWidth="1"/>
    <col min="3856" max="3857" width="8" style="99" bestFit="1" customWidth="1"/>
    <col min="3858" max="3858" width="11.5703125" style="99" customWidth="1"/>
    <col min="3859" max="3859" width="11.7109375" style="99" customWidth="1"/>
    <col min="3860" max="3861" width="11.42578125" style="99" customWidth="1"/>
    <col min="3862" max="3862" width="11.28515625" style="99" bestFit="1" customWidth="1"/>
    <col min="3863" max="3863" width="12.140625" style="99" customWidth="1"/>
    <col min="3864" max="3865" width="13.42578125" style="99" bestFit="1" customWidth="1"/>
    <col min="3866" max="3866" width="9.140625" style="99"/>
    <col min="3867" max="3867" width="9.42578125" style="99" bestFit="1" customWidth="1"/>
    <col min="3868" max="4096" width="9.140625" style="99"/>
    <col min="4097" max="4097" width="4.7109375" style="99" customWidth="1"/>
    <col min="4098" max="4098" width="6.42578125" style="99" customWidth="1"/>
    <col min="4099" max="4099" width="7.42578125" style="99" customWidth="1"/>
    <col min="4100" max="4100" width="7.7109375" style="99" customWidth="1"/>
    <col min="4101" max="4101" width="10.7109375" style="99" customWidth="1"/>
    <col min="4102" max="4102" width="8.42578125" style="99" customWidth="1"/>
    <col min="4103" max="4103" width="8.140625" style="99" customWidth="1"/>
    <col min="4104" max="4104" width="8.28515625" style="99" customWidth="1"/>
    <col min="4105" max="4105" width="5.5703125" style="99" bestFit="1" customWidth="1"/>
    <col min="4106" max="4106" width="5.42578125" style="99" customWidth="1"/>
    <col min="4107" max="4107" width="9.42578125" style="99" customWidth="1"/>
    <col min="4108" max="4108" width="10" style="99" customWidth="1"/>
    <col min="4109" max="4109" width="7.5703125" style="99" customWidth="1"/>
    <col min="4110" max="4110" width="8.42578125" style="99" customWidth="1"/>
    <col min="4111" max="4111" width="8" style="99" customWidth="1"/>
    <col min="4112" max="4113" width="8" style="99" bestFit="1" customWidth="1"/>
    <col min="4114" max="4114" width="11.5703125" style="99" customWidth="1"/>
    <col min="4115" max="4115" width="11.7109375" style="99" customWidth="1"/>
    <col min="4116" max="4117" width="11.42578125" style="99" customWidth="1"/>
    <col min="4118" max="4118" width="11.28515625" style="99" bestFit="1" customWidth="1"/>
    <col min="4119" max="4119" width="12.140625" style="99" customWidth="1"/>
    <col min="4120" max="4121" width="13.42578125" style="99" bestFit="1" customWidth="1"/>
    <col min="4122" max="4122" width="9.140625" style="99"/>
    <col min="4123" max="4123" width="9.42578125" style="99" bestFit="1" customWidth="1"/>
    <col min="4124" max="4352" width="9.140625" style="99"/>
    <col min="4353" max="4353" width="4.7109375" style="99" customWidth="1"/>
    <col min="4354" max="4354" width="6.42578125" style="99" customWidth="1"/>
    <col min="4355" max="4355" width="7.42578125" style="99" customWidth="1"/>
    <col min="4356" max="4356" width="7.7109375" style="99" customWidth="1"/>
    <col min="4357" max="4357" width="10.7109375" style="99" customWidth="1"/>
    <col min="4358" max="4358" width="8.42578125" style="99" customWidth="1"/>
    <col min="4359" max="4359" width="8.140625" style="99" customWidth="1"/>
    <col min="4360" max="4360" width="8.28515625" style="99" customWidth="1"/>
    <col min="4361" max="4361" width="5.5703125" style="99" bestFit="1" customWidth="1"/>
    <col min="4362" max="4362" width="5.42578125" style="99" customWidth="1"/>
    <col min="4363" max="4363" width="9.42578125" style="99" customWidth="1"/>
    <col min="4364" max="4364" width="10" style="99" customWidth="1"/>
    <col min="4365" max="4365" width="7.5703125" style="99" customWidth="1"/>
    <col min="4366" max="4366" width="8.42578125" style="99" customWidth="1"/>
    <col min="4367" max="4367" width="8" style="99" customWidth="1"/>
    <col min="4368" max="4369" width="8" style="99" bestFit="1" customWidth="1"/>
    <col min="4370" max="4370" width="11.5703125" style="99" customWidth="1"/>
    <col min="4371" max="4371" width="11.7109375" style="99" customWidth="1"/>
    <col min="4372" max="4373" width="11.42578125" style="99" customWidth="1"/>
    <col min="4374" max="4374" width="11.28515625" style="99" bestFit="1" customWidth="1"/>
    <col min="4375" max="4375" width="12.140625" style="99" customWidth="1"/>
    <col min="4376" max="4377" width="13.42578125" style="99" bestFit="1" customWidth="1"/>
    <col min="4378" max="4378" width="9.140625" style="99"/>
    <col min="4379" max="4379" width="9.42578125" style="99" bestFit="1" customWidth="1"/>
    <col min="4380" max="4608" width="9.140625" style="99"/>
    <col min="4609" max="4609" width="4.7109375" style="99" customWidth="1"/>
    <col min="4610" max="4610" width="6.42578125" style="99" customWidth="1"/>
    <col min="4611" max="4611" width="7.42578125" style="99" customWidth="1"/>
    <col min="4612" max="4612" width="7.7109375" style="99" customWidth="1"/>
    <col min="4613" max="4613" width="10.7109375" style="99" customWidth="1"/>
    <col min="4614" max="4614" width="8.42578125" style="99" customWidth="1"/>
    <col min="4615" max="4615" width="8.140625" style="99" customWidth="1"/>
    <col min="4616" max="4616" width="8.28515625" style="99" customWidth="1"/>
    <col min="4617" max="4617" width="5.5703125" style="99" bestFit="1" customWidth="1"/>
    <col min="4618" max="4618" width="5.42578125" style="99" customWidth="1"/>
    <col min="4619" max="4619" width="9.42578125" style="99" customWidth="1"/>
    <col min="4620" max="4620" width="10" style="99" customWidth="1"/>
    <col min="4621" max="4621" width="7.5703125" style="99" customWidth="1"/>
    <col min="4622" max="4622" width="8.42578125" style="99" customWidth="1"/>
    <col min="4623" max="4623" width="8" style="99" customWidth="1"/>
    <col min="4624" max="4625" width="8" style="99" bestFit="1" customWidth="1"/>
    <col min="4626" max="4626" width="11.5703125" style="99" customWidth="1"/>
    <col min="4627" max="4627" width="11.7109375" style="99" customWidth="1"/>
    <col min="4628" max="4629" width="11.42578125" style="99" customWidth="1"/>
    <col min="4630" max="4630" width="11.28515625" style="99" bestFit="1" customWidth="1"/>
    <col min="4631" max="4631" width="12.140625" style="99" customWidth="1"/>
    <col min="4632" max="4633" width="13.42578125" style="99" bestFit="1" customWidth="1"/>
    <col min="4634" max="4634" width="9.140625" style="99"/>
    <col min="4635" max="4635" width="9.42578125" style="99" bestFit="1" customWidth="1"/>
    <col min="4636" max="4864" width="9.140625" style="99"/>
    <col min="4865" max="4865" width="4.7109375" style="99" customWidth="1"/>
    <col min="4866" max="4866" width="6.42578125" style="99" customWidth="1"/>
    <col min="4867" max="4867" width="7.42578125" style="99" customWidth="1"/>
    <col min="4868" max="4868" width="7.7109375" style="99" customWidth="1"/>
    <col min="4869" max="4869" width="10.7109375" style="99" customWidth="1"/>
    <col min="4870" max="4870" width="8.42578125" style="99" customWidth="1"/>
    <col min="4871" max="4871" width="8.140625" style="99" customWidth="1"/>
    <col min="4872" max="4872" width="8.28515625" style="99" customWidth="1"/>
    <col min="4873" max="4873" width="5.5703125" style="99" bestFit="1" customWidth="1"/>
    <col min="4874" max="4874" width="5.42578125" style="99" customWidth="1"/>
    <col min="4875" max="4875" width="9.42578125" style="99" customWidth="1"/>
    <col min="4876" max="4876" width="10" style="99" customWidth="1"/>
    <col min="4877" max="4877" width="7.5703125" style="99" customWidth="1"/>
    <col min="4878" max="4878" width="8.42578125" style="99" customWidth="1"/>
    <col min="4879" max="4879" width="8" style="99" customWidth="1"/>
    <col min="4880" max="4881" width="8" style="99" bestFit="1" customWidth="1"/>
    <col min="4882" max="4882" width="11.5703125" style="99" customWidth="1"/>
    <col min="4883" max="4883" width="11.7109375" style="99" customWidth="1"/>
    <col min="4884" max="4885" width="11.42578125" style="99" customWidth="1"/>
    <col min="4886" max="4886" width="11.28515625" style="99" bestFit="1" customWidth="1"/>
    <col min="4887" max="4887" width="12.140625" style="99" customWidth="1"/>
    <col min="4888" max="4889" width="13.42578125" style="99" bestFit="1" customWidth="1"/>
    <col min="4890" max="4890" width="9.140625" style="99"/>
    <col min="4891" max="4891" width="9.42578125" style="99" bestFit="1" customWidth="1"/>
    <col min="4892" max="5120" width="9.140625" style="99"/>
    <col min="5121" max="5121" width="4.7109375" style="99" customWidth="1"/>
    <col min="5122" max="5122" width="6.42578125" style="99" customWidth="1"/>
    <col min="5123" max="5123" width="7.42578125" style="99" customWidth="1"/>
    <col min="5124" max="5124" width="7.7109375" style="99" customWidth="1"/>
    <col min="5125" max="5125" width="10.7109375" style="99" customWidth="1"/>
    <col min="5126" max="5126" width="8.42578125" style="99" customWidth="1"/>
    <col min="5127" max="5127" width="8.140625" style="99" customWidth="1"/>
    <col min="5128" max="5128" width="8.28515625" style="99" customWidth="1"/>
    <col min="5129" max="5129" width="5.5703125" style="99" bestFit="1" customWidth="1"/>
    <col min="5130" max="5130" width="5.42578125" style="99" customWidth="1"/>
    <col min="5131" max="5131" width="9.42578125" style="99" customWidth="1"/>
    <col min="5132" max="5132" width="10" style="99" customWidth="1"/>
    <col min="5133" max="5133" width="7.5703125" style="99" customWidth="1"/>
    <col min="5134" max="5134" width="8.42578125" style="99" customWidth="1"/>
    <col min="5135" max="5135" width="8" style="99" customWidth="1"/>
    <col min="5136" max="5137" width="8" style="99" bestFit="1" customWidth="1"/>
    <col min="5138" max="5138" width="11.5703125" style="99" customWidth="1"/>
    <col min="5139" max="5139" width="11.7109375" style="99" customWidth="1"/>
    <col min="5140" max="5141" width="11.42578125" style="99" customWidth="1"/>
    <col min="5142" max="5142" width="11.28515625" style="99" bestFit="1" customWidth="1"/>
    <col min="5143" max="5143" width="12.140625" style="99" customWidth="1"/>
    <col min="5144" max="5145" width="13.42578125" style="99" bestFit="1" customWidth="1"/>
    <col min="5146" max="5146" width="9.140625" style="99"/>
    <col min="5147" max="5147" width="9.42578125" style="99" bestFit="1" customWidth="1"/>
    <col min="5148" max="5376" width="9.140625" style="99"/>
    <col min="5377" max="5377" width="4.7109375" style="99" customWidth="1"/>
    <col min="5378" max="5378" width="6.42578125" style="99" customWidth="1"/>
    <col min="5379" max="5379" width="7.42578125" style="99" customWidth="1"/>
    <col min="5380" max="5380" width="7.7109375" style="99" customWidth="1"/>
    <col min="5381" max="5381" width="10.7109375" style="99" customWidth="1"/>
    <col min="5382" max="5382" width="8.42578125" style="99" customWidth="1"/>
    <col min="5383" max="5383" width="8.140625" style="99" customWidth="1"/>
    <col min="5384" max="5384" width="8.28515625" style="99" customWidth="1"/>
    <col min="5385" max="5385" width="5.5703125" style="99" bestFit="1" customWidth="1"/>
    <col min="5386" max="5386" width="5.42578125" style="99" customWidth="1"/>
    <col min="5387" max="5387" width="9.42578125" style="99" customWidth="1"/>
    <col min="5388" max="5388" width="10" style="99" customWidth="1"/>
    <col min="5389" max="5389" width="7.5703125" style="99" customWidth="1"/>
    <col min="5390" max="5390" width="8.42578125" style="99" customWidth="1"/>
    <col min="5391" max="5391" width="8" style="99" customWidth="1"/>
    <col min="5392" max="5393" width="8" style="99" bestFit="1" customWidth="1"/>
    <col min="5394" max="5394" width="11.5703125" style="99" customWidth="1"/>
    <col min="5395" max="5395" width="11.7109375" style="99" customWidth="1"/>
    <col min="5396" max="5397" width="11.42578125" style="99" customWidth="1"/>
    <col min="5398" max="5398" width="11.28515625" style="99" bestFit="1" customWidth="1"/>
    <col min="5399" max="5399" width="12.140625" style="99" customWidth="1"/>
    <col min="5400" max="5401" width="13.42578125" style="99" bestFit="1" customWidth="1"/>
    <col min="5402" max="5402" width="9.140625" style="99"/>
    <col min="5403" max="5403" width="9.42578125" style="99" bestFit="1" customWidth="1"/>
    <col min="5404" max="5632" width="9.140625" style="99"/>
    <col min="5633" max="5633" width="4.7109375" style="99" customWidth="1"/>
    <col min="5634" max="5634" width="6.42578125" style="99" customWidth="1"/>
    <col min="5635" max="5635" width="7.42578125" style="99" customWidth="1"/>
    <col min="5636" max="5636" width="7.7109375" style="99" customWidth="1"/>
    <col min="5637" max="5637" width="10.7109375" style="99" customWidth="1"/>
    <col min="5638" max="5638" width="8.42578125" style="99" customWidth="1"/>
    <col min="5639" max="5639" width="8.140625" style="99" customWidth="1"/>
    <col min="5640" max="5640" width="8.28515625" style="99" customWidth="1"/>
    <col min="5641" max="5641" width="5.5703125" style="99" bestFit="1" customWidth="1"/>
    <col min="5642" max="5642" width="5.42578125" style="99" customWidth="1"/>
    <col min="5643" max="5643" width="9.42578125" style="99" customWidth="1"/>
    <col min="5644" max="5644" width="10" style="99" customWidth="1"/>
    <col min="5645" max="5645" width="7.5703125" style="99" customWidth="1"/>
    <col min="5646" max="5646" width="8.42578125" style="99" customWidth="1"/>
    <col min="5647" max="5647" width="8" style="99" customWidth="1"/>
    <col min="5648" max="5649" width="8" style="99" bestFit="1" customWidth="1"/>
    <col min="5650" max="5650" width="11.5703125" style="99" customWidth="1"/>
    <col min="5651" max="5651" width="11.7109375" style="99" customWidth="1"/>
    <col min="5652" max="5653" width="11.42578125" style="99" customWidth="1"/>
    <col min="5654" max="5654" width="11.28515625" style="99" bestFit="1" customWidth="1"/>
    <col min="5655" max="5655" width="12.140625" style="99" customWidth="1"/>
    <col min="5656" max="5657" width="13.42578125" style="99" bestFit="1" customWidth="1"/>
    <col min="5658" max="5658" width="9.140625" style="99"/>
    <col min="5659" max="5659" width="9.42578125" style="99" bestFit="1" customWidth="1"/>
    <col min="5660" max="5888" width="9.140625" style="99"/>
    <col min="5889" max="5889" width="4.7109375" style="99" customWidth="1"/>
    <col min="5890" max="5890" width="6.42578125" style="99" customWidth="1"/>
    <col min="5891" max="5891" width="7.42578125" style="99" customWidth="1"/>
    <col min="5892" max="5892" width="7.7109375" style="99" customWidth="1"/>
    <col min="5893" max="5893" width="10.7109375" style="99" customWidth="1"/>
    <col min="5894" max="5894" width="8.42578125" style="99" customWidth="1"/>
    <col min="5895" max="5895" width="8.140625" style="99" customWidth="1"/>
    <col min="5896" max="5896" width="8.28515625" style="99" customWidth="1"/>
    <col min="5897" max="5897" width="5.5703125" style="99" bestFit="1" customWidth="1"/>
    <col min="5898" max="5898" width="5.42578125" style="99" customWidth="1"/>
    <col min="5899" max="5899" width="9.42578125" style="99" customWidth="1"/>
    <col min="5900" max="5900" width="10" style="99" customWidth="1"/>
    <col min="5901" max="5901" width="7.5703125" style="99" customWidth="1"/>
    <col min="5902" max="5902" width="8.42578125" style="99" customWidth="1"/>
    <col min="5903" max="5903" width="8" style="99" customWidth="1"/>
    <col min="5904" max="5905" width="8" style="99" bestFit="1" customWidth="1"/>
    <col min="5906" max="5906" width="11.5703125" style="99" customWidth="1"/>
    <col min="5907" max="5907" width="11.7109375" style="99" customWidth="1"/>
    <col min="5908" max="5909" width="11.42578125" style="99" customWidth="1"/>
    <col min="5910" max="5910" width="11.28515625" style="99" bestFit="1" customWidth="1"/>
    <col min="5911" max="5911" width="12.140625" style="99" customWidth="1"/>
    <col min="5912" max="5913" width="13.42578125" style="99" bestFit="1" customWidth="1"/>
    <col min="5914" max="5914" width="9.140625" style="99"/>
    <col min="5915" max="5915" width="9.42578125" style="99" bestFit="1" customWidth="1"/>
    <col min="5916" max="6144" width="9.140625" style="99"/>
    <col min="6145" max="6145" width="4.7109375" style="99" customWidth="1"/>
    <col min="6146" max="6146" width="6.42578125" style="99" customWidth="1"/>
    <col min="6147" max="6147" width="7.42578125" style="99" customWidth="1"/>
    <col min="6148" max="6148" width="7.7109375" style="99" customWidth="1"/>
    <col min="6149" max="6149" width="10.7109375" style="99" customWidth="1"/>
    <col min="6150" max="6150" width="8.42578125" style="99" customWidth="1"/>
    <col min="6151" max="6151" width="8.140625" style="99" customWidth="1"/>
    <col min="6152" max="6152" width="8.28515625" style="99" customWidth="1"/>
    <col min="6153" max="6153" width="5.5703125" style="99" bestFit="1" customWidth="1"/>
    <col min="6154" max="6154" width="5.42578125" style="99" customWidth="1"/>
    <col min="6155" max="6155" width="9.42578125" style="99" customWidth="1"/>
    <col min="6156" max="6156" width="10" style="99" customWidth="1"/>
    <col min="6157" max="6157" width="7.5703125" style="99" customWidth="1"/>
    <col min="6158" max="6158" width="8.42578125" style="99" customWidth="1"/>
    <col min="6159" max="6159" width="8" style="99" customWidth="1"/>
    <col min="6160" max="6161" width="8" style="99" bestFit="1" customWidth="1"/>
    <col min="6162" max="6162" width="11.5703125" style="99" customWidth="1"/>
    <col min="6163" max="6163" width="11.7109375" style="99" customWidth="1"/>
    <col min="6164" max="6165" width="11.42578125" style="99" customWidth="1"/>
    <col min="6166" max="6166" width="11.28515625" style="99" bestFit="1" customWidth="1"/>
    <col min="6167" max="6167" width="12.140625" style="99" customWidth="1"/>
    <col min="6168" max="6169" width="13.42578125" style="99" bestFit="1" customWidth="1"/>
    <col min="6170" max="6170" width="9.140625" style="99"/>
    <col min="6171" max="6171" width="9.42578125" style="99" bestFit="1" customWidth="1"/>
    <col min="6172" max="6400" width="9.140625" style="99"/>
    <col min="6401" max="6401" width="4.7109375" style="99" customWidth="1"/>
    <col min="6402" max="6402" width="6.42578125" style="99" customWidth="1"/>
    <col min="6403" max="6403" width="7.42578125" style="99" customWidth="1"/>
    <col min="6404" max="6404" width="7.7109375" style="99" customWidth="1"/>
    <col min="6405" max="6405" width="10.7109375" style="99" customWidth="1"/>
    <col min="6406" max="6406" width="8.42578125" style="99" customWidth="1"/>
    <col min="6407" max="6407" width="8.140625" style="99" customWidth="1"/>
    <col min="6408" max="6408" width="8.28515625" style="99" customWidth="1"/>
    <col min="6409" max="6409" width="5.5703125" style="99" bestFit="1" customWidth="1"/>
    <col min="6410" max="6410" width="5.42578125" style="99" customWidth="1"/>
    <col min="6411" max="6411" width="9.42578125" style="99" customWidth="1"/>
    <col min="6412" max="6412" width="10" style="99" customWidth="1"/>
    <col min="6413" max="6413" width="7.5703125" style="99" customWidth="1"/>
    <col min="6414" max="6414" width="8.42578125" style="99" customWidth="1"/>
    <col min="6415" max="6415" width="8" style="99" customWidth="1"/>
    <col min="6416" max="6417" width="8" style="99" bestFit="1" customWidth="1"/>
    <col min="6418" max="6418" width="11.5703125" style="99" customWidth="1"/>
    <col min="6419" max="6419" width="11.7109375" style="99" customWidth="1"/>
    <col min="6420" max="6421" width="11.42578125" style="99" customWidth="1"/>
    <col min="6422" max="6422" width="11.28515625" style="99" bestFit="1" customWidth="1"/>
    <col min="6423" max="6423" width="12.140625" style="99" customWidth="1"/>
    <col min="6424" max="6425" width="13.42578125" style="99" bestFit="1" customWidth="1"/>
    <col min="6426" max="6426" width="9.140625" style="99"/>
    <col min="6427" max="6427" width="9.42578125" style="99" bestFit="1" customWidth="1"/>
    <col min="6428" max="6656" width="9.140625" style="99"/>
    <col min="6657" max="6657" width="4.7109375" style="99" customWidth="1"/>
    <col min="6658" max="6658" width="6.42578125" style="99" customWidth="1"/>
    <col min="6659" max="6659" width="7.42578125" style="99" customWidth="1"/>
    <col min="6660" max="6660" width="7.7109375" style="99" customWidth="1"/>
    <col min="6661" max="6661" width="10.7109375" style="99" customWidth="1"/>
    <col min="6662" max="6662" width="8.42578125" style="99" customWidth="1"/>
    <col min="6663" max="6663" width="8.140625" style="99" customWidth="1"/>
    <col min="6664" max="6664" width="8.28515625" style="99" customWidth="1"/>
    <col min="6665" max="6665" width="5.5703125" style="99" bestFit="1" customWidth="1"/>
    <col min="6666" max="6666" width="5.42578125" style="99" customWidth="1"/>
    <col min="6667" max="6667" width="9.42578125" style="99" customWidth="1"/>
    <col min="6668" max="6668" width="10" style="99" customWidth="1"/>
    <col min="6669" max="6669" width="7.5703125" style="99" customWidth="1"/>
    <col min="6670" max="6670" width="8.42578125" style="99" customWidth="1"/>
    <col min="6671" max="6671" width="8" style="99" customWidth="1"/>
    <col min="6672" max="6673" width="8" style="99" bestFit="1" customWidth="1"/>
    <col min="6674" max="6674" width="11.5703125" style="99" customWidth="1"/>
    <col min="6675" max="6675" width="11.7109375" style="99" customWidth="1"/>
    <col min="6676" max="6677" width="11.42578125" style="99" customWidth="1"/>
    <col min="6678" max="6678" width="11.28515625" style="99" bestFit="1" customWidth="1"/>
    <col min="6679" max="6679" width="12.140625" style="99" customWidth="1"/>
    <col min="6680" max="6681" width="13.42578125" style="99" bestFit="1" customWidth="1"/>
    <col min="6682" max="6682" width="9.140625" style="99"/>
    <col min="6683" max="6683" width="9.42578125" style="99" bestFit="1" customWidth="1"/>
    <col min="6684" max="6912" width="9.140625" style="99"/>
    <col min="6913" max="6913" width="4.7109375" style="99" customWidth="1"/>
    <col min="6914" max="6914" width="6.42578125" style="99" customWidth="1"/>
    <col min="6915" max="6915" width="7.42578125" style="99" customWidth="1"/>
    <col min="6916" max="6916" width="7.7109375" style="99" customWidth="1"/>
    <col min="6917" max="6917" width="10.7109375" style="99" customWidth="1"/>
    <col min="6918" max="6918" width="8.42578125" style="99" customWidth="1"/>
    <col min="6919" max="6919" width="8.140625" style="99" customWidth="1"/>
    <col min="6920" max="6920" width="8.28515625" style="99" customWidth="1"/>
    <col min="6921" max="6921" width="5.5703125" style="99" bestFit="1" customWidth="1"/>
    <col min="6922" max="6922" width="5.42578125" style="99" customWidth="1"/>
    <col min="6923" max="6923" width="9.42578125" style="99" customWidth="1"/>
    <col min="6924" max="6924" width="10" style="99" customWidth="1"/>
    <col min="6925" max="6925" width="7.5703125" style="99" customWidth="1"/>
    <col min="6926" max="6926" width="8.42578125" style="99" customWidth="1"/>
    <col min="6927" max="6927" width="8" style="99" customWidth="1"/>
    <col min="6928" max="6929" width="8" style="99" bestFit="1" customWidth="1"/>
    <col min="6930" max="6930" width="11.5703125" style="99" customWidth="1"/>
    <col min="6931" max="6931" width="11.7109375" style="99" customWidth="1"/>
    <col min="6932" max="6933" width="11.42578125" style="99" customWidth="1"/>
    <col min="6934" max="6934" width="11.28515625" style="99" bestFit="1" customWidth="1"/>
    <col min="6935" max="6935" width="12.140625" style="99" customWidth="1"/>
    <col min="6936" max="6937" width="13.42578125" style="99" bestFit="1" customWidth="1"/>
    <col min="6938" max="6938" width="9.140625" style="99"/>
    <col min="6939" max="6939" width="9.42578125" style="99" bestFit="1" customWidth="1"/>
    <col min="6940" max="7168" width="9.140625" style="99"/>
    <col min="7169" max="7169" width="4.7109375" style="99" customWidth="1"/>
    <col min="7170" max="7170" width="6.42578125" style="99" customWidth="1"/>
    <col min="7171" max="7171" width="7.42578125" style="99" customWidth="1"/>
    <col min="7172" max="7172" width="7.7109375" style="99" customWidth="1"/>
    <col min="7173" max="7173" width="10.7109375" style="99" customWidth="1"/>
    <col min="7174" max="7174" width="8.42578125" style="99" customWidth="1"/>
    <col min="7175" max="7175" width="8.140625" style="99" customWidth="1"/>
    <col min="7176" max="7176" width="8.28515625" style="99" customWidth="1"/>
    <col min="7177" max="7177" width="5.5703125" style="99" bestFit="1" customWidth="1"/>
    <col min="7178" max="7178" width="5.42578125" style="99" customWidth="1"/>
    <col min="7179" max="7179" width="9.42578125" style="99" customWidth="1"/>
    <col min="7180" max="7180" width="10" style="99" customWidth="1"/>
    <col min="7181" max="7181" width="7.5703125" style="99" customWidth="1"/>
    <col min="7182" max="7182" width="8.42578125" style="99" customWidth="1"/>
    <col min="7183" max="7183" width="8" style="99" customWidth="1"/>
    <col min="7184" max="7185" width="8" style="99" bestFit="1" customWidth="1"/>
    <col min="7186" max="7186" width="11.5703125" style="99" customWidth="1"/>
    <col min="7187" max="7187" width="11.7109375" style="99" customWidth="1"/>
    <col min="7188" max="7189" width="11.42578125" style="99" customWidth="1"/>
    <col min="7190" max="7190" width="11.28515625" style="99" bestFit="1" customWidth="1"/>
    <col min="7191" max="7191" width="12.140625" style="99" customWidth="1"/>
    <col min="7192" max="7193" width="13.42578125" style="99" bestFit="1" customWidth="1"/>
    <col min="7194" max="7194" width="9.140625" style="99"/>
    <col min="7195" max="7195" width="9.42578125" style="99" bestFit="1" customWidth="1"/>
    <col min="7196" max="7424" width="9.140625" style="99"/>
    <col min="7425" max="7425" width="4.7109375" style="99" customWidth="1"/>
    <col min="7426" max="7426" width="6.42578125" style="99" customWidth="1"/>
    <col min="7427" max="7427" width="7.42578125" style="99" customWidth="1"/>
    <col min="7428" max="7428" width="7.7109375" style="99" customWidth="1"/>
    <col min="7429" max="7429" width="10.7109375" style="99" customWidth="1"/>
    <col min="7430" max="7430" width="8.42578125" style="99" customWidth="1"/>
    <col min="7431" max="7431" width="8.140625" style="99" customWidth="1"/>
    <col min="7432" max="7432" width="8.28515625" style="99" customWidth="1"/>
    <col min="7433" max="7433" width="5.5703125" style="99" bestFit="1" customWidth="1"/>
    <col min="7434" max="7434" width="5.42578125" style="99" customWidth="1"/>
    <col min="7435" max="7435" width="9.42578125" style="99" customWidth="1"/>
    <col min="7436" max="7436" width="10" style="99" customWidth="1"/>
    <col min="7437" max="7437" width="7.5703125" style="99" customWidth="1"/>
    <col min="7438" max="7438" width="8.42578125" style="99" customWidth="1"/>
    <col min="7439" max="7439" width="8" style="99" customWidth="1"/>
    <col min="7440" max="7441" width="8" style="99" bestFit="1" customWidth="1"/>
    <col min="7442" max="7442" width="11.5703125" style="99" customWidth="1"/>
    <col min="7443" max="7443" width="11.7109375" style="99" customWidth="1"/>
    <col min="7444" max="7445" width="11.42578125" style="99" customWidth="1"/>
    <col min="7446" max="7446" width="11.28515625" style="99" bestFit="1" customWidth="1"/>
    <col min="7447" max="7447" width="12.140625" style="99" customWidth="1"/>
    <col min="7448" max="7449" width="13.42578125" style="99" bestFit="1" customWidth="1"/>
    <col min="7450" max="7450" width="9.140625" style="99"/>
    <col min="7451" max="7451" width="9.42578125" style="99" bestFit="1" customWidth="1"/>
    <col min="7452" max="7680" width="9.140625" style="99"/>
    <col min="7681" max="7681" width="4.7109375" style="99" customWidth="1"/>
    <col min="7682" max="7682" width="6.42578125" style="99" customWidth="1"/>
    <col min="7683" max="7683" width="7.42578125" style="99" customWidth="1"/>
    <col min="7684" max="7684" width="7.7109375" style="99" customWidth="1"/>
    <col min="7685" max="7685" width="10.7109375" style="99" customWidth="1"/>
    <col min="7686" max="7686" width="8.42578125" style="99" customWidth="1"/>
    <col min="7687" max="7687" width="8.140625" style="99" customWidth="1"/>
    <col min="7688" max="7688" width="8.28515625" style="99" customWidth="1"/>
    <col min="7689" max="7689" width="5.5703125" style="99" bestFit="1" customWidth="1"/>
    <col min="7690" max="7690" width="5.42578125" style="99" customWidth="1"/>
    <col min="7691" max="7691" width="9.42578125" style="99" customWidth="1"/>
    <col min="7692" max="7692" width="10" style="99" customWidth="1"/>
    <col min="7693" max="7693" width="7.5703125" style="99" customWidth="1"/>
    <col min="7694" max="7694" width="8.42578125" style="99" customWidth="1"/>
    <col min="7695" max="7695" width="8" style="99" customWidth="1"/>
    <col min="7696" max="7697" width="8" style="99" bestFit="1" customWidth="1"/>
    <col min="7698" max="7698" width="11.5703125" style="99" customWidth="1"/>
    <col min="7699" max="7699" width="11.7109375" style="99" customWidth="1"/>
    <col min="7700" max="7701" width="11.42578125" style="99" customWidth="1"/>
    <col min="7702" max="7702" width="11.28515625" style="99" bestFit="1" customWidth="1"/>
    <col min="7703" max="7703" width="12.140625" style="99" customWidth="1"/>
    <col min="7704" max="7705" width="13.42578125" style="99" bestFit="1" customWidth="1"/>
    <col min="7706" max="7706" width="9.140625" style="99"/>
    <col min="7707" max="7707" width="9.42578125" style="99" bestFit="1" customWidth="1"/>
    <col min="7708" max="7936" width="9.140625" style="99"/>
    <col min="7937" max="7937" width="4.7109375" style="99" customWidth="1"/>
    <col min="7938" max="7938" width="6.42578125" style="99" customWidth="1"/>
    <col min="7939" max="7939" width="7.42578125" style="99" customWidth="1"/>
    <col min="7940" max="7940" width="7.7109375" style="99" customWidth="1"/>
    <col min="7941" max="7941" width="10.7109375" style="99" customWidth="1"/>
    <col min="7942" max="7942" width="8.42578125" style="99" customWidth="1"/>
    <col min="7943" max="7943" width="8.140625" style="99" customWidth="1"/>
    <col min="7944" max="7944" width="8.28515625" style="99" customWidth="1"/>
    <col min="7945" max="7945" width="5.5703125" style="99" bestFit="1" customWidth="1"/>
    <col min="7946" max="7946" width="5.42578125" style="99" customWidth="1"/>
    <col min="7947" max="7947" width="9.42578125" style="99" customWidth="1"/>
    <col min="7948" max="7948" width="10" style="99" customWidth="1"/>
    <col min="7949" max="7949" width="7.5703125" style="99" customWidth="1"/>
    <col min="7950" max="7950" width="8.42578125" style="99" customWidth="1"/>
    <col min="7951" max="7951" width="8" style="99" customWidth="1"/>
    <col min="7952" max="7953" width="8" style="99" bestFit="1" customWidth="1"/>
    <col min="7954" max="7954" width="11.5703125" style="99" customWidth="1"/>
    <col min="7955" max="7955" width="11.7109375" style="99" customWidth="1"/>
    <col min="7956" max="7957" width="11.42578125" style="99" customWidth="1"/>
    <col min="7958" max="7958" width="11.28515625" style="99" bestFit="1" customWidth="1"/>
    <col min="7959" max="7959" width="12.140625" style="99" customWidth="1"/>
    <col min="7960" max="7961" width="13.42578125" style="99" bestFit="1" customWidth="1"/>
    <col min="7962" max="7962" width="9.140625" style="99"/>
    <col min="7963" max="7963" width="9.42578125" style="99" bestFit="1" customWidth="1"/>
    <col min="7964" max="8192" width="9.140625" style="99"/>
    <col min="8193" max="8193" width="4.7109375" style="99" customWidth="1"/>
    <col min="8194" max="8194" width="6.42578125" style="99" customWidth="1"/>
    <col min="8195" max="8195" width="7.42578125" style="99" customWidth="1"/>
    <col min="8196" max="8196" width="7.7109375" style="99" customWidth="1"/>
    <col min="8197" max="8197" width="10.7109375" style="99" customWidth="1"/>
    <col min="8198" max="8198" width="8.42578125" style="99" customWidth="1"/>
    <col min="8199" max="8199" width="8.140625" style="99" customWidth="1"/>
    <col min="8200" max="8200" width="8.28515625" style="99" customWidth="1"/>
    <col min="8201" max="8201" width="5.5703125" style="99" bestFit="1" customWidth="1"/>
    <col min="8202" max="8202" width="5.42578125" style="99" customWidth="1"/>
    <col min="8203" max="8203" width="9.42578125" style="99" customWidth="1"/>
    <col min="8204" max="8204" width="10" style="99" customWidth="1"/>
    <col min="8205" max="8205" width="7.5703125" style="99" customWidth="1"/>
    <col min="8206" max="8206" width="8.42578125" style="99" customWidth="1"/>
    <col min="8207" max="8207" width="8" style="99" customWidth="1"/>
    <col min="8208" max="8209" width="8" style="99" bestFit="1" customWidth="1"/>
    <col min="8210" max="8210" width="11.5703125" style="99" customWidth="1"/>
    <col min="8211" max="8211" width="11.7109375" style="99" customWidth="1"/>
    <col min="8212" max="8213" width="11.42578125" style="99" customWidth="1"/>
    <col min="8214" max="8214" width="11.28515625" style="99" bestFit="1" customWidth="1"/>
    <col min="8215" max="8215" width="12.140625" style="99" customWidth="1"/>
    <col min="8216" max="8217" width="13.42578125" style="99" bestFit="1" customWidth="1"/>
    <col min="8218" max="8218" width="9.140625" style="99"/>
    <col min="8219" max="8219" width="9.42578125" style="99" bestFit="1" customWidth="1"/>
    <col min="8220" max="8448" width="9.140625" style="99"/>
    <col min="8449" max="8449" width="4.7109375" style="99" customWidth="1"/>
    <col min="8450" max="8450" width="6.42578125" style="99" customWidth="1"/>
    <col min="8451" max="8451" width="7.42578125" style="99" customWidth="1"/>
    <col min="8452" max="8452" width="7.7109375" style="99" customWidth="1"/>
    <col min="8453" max="8453" width="10.7109375" style="99" customWidth="1"/>
    <col min="8454" max="8454" width="8.42578125" style="99" customWidth="1"/>
    <col min="8455" max="8455" width="8.140625" style="99" customWidth="1"/>
    <col min="8456" max="8456" width="8.28515625" style="99" customWidth="1"/>
    <col min="8457" max="8457" width="5.5703125" style="99" bestFit="1" customWidth="1"/>
    <col min="8458" max="8458" width="5.42578125" style="99" customWidth="1"/>
    <col min="8459" max="8459" width="9.42578125" style="99" customWidth="1"/>
    <col min="8460" max="8460" width="10" style="99" customWidth="1"/>
    <col min="8461" max="8461" width="7.5703125" style="99" customWidth="1"/>
    <col min="8462" max="8462" width="8.42578125" style="99" customWidth="1"/>
    <col min="8463" max="8463" width="8" style="99" customWidth="1"/>
    <col min="8464" max="8465" width="8" style="99" bestFit="1" customWidth="1"/>
    <col min="8466" max="8466" width="11.5703125" style="99" customWidth="1"/>
    <col min="8467" max="8467" width="11.7109375" style="99" customWidth="1"/>
    <col min="8468" max="8469" width="11.42578125" style="99" customWidth="1"/>
    <col min="8470" max="8470" width="11.28515625" style="99" bestFit="1" customWidth="1"/>
    <col min="8471" max="8471" width="12.140625" style="99" customWidth="1"/>
    <col min="8472" max="8473" width="13.42578125" style="99" bestFit="1" customWidth="1"/>
    <col min="8474" max="8474" width="9.140625" style="99"/>
    <col min="8475" max="8475" width="9.42578125" style="99" bestFit="1" customWidth="1"/>
    <col min="8476" max="8704" width="9.140625" style="99"/>
    <col min="8705" max="8705" width="4.7109375" style="99" customWidth="1"/>
    <col min="8706" max="8706" width="6.42578125" style="99" customWidth="1"/>
    <col min="8707" max="8707" width="7.42578125" style="99" customWidth="1"/>
    <col min="8708" max="8708" width="7.7109375" style="99" customWidth="1"/>
    <col min="8709" max="8709" width="10.7109375" style="99" customWidth="1"/>
    <col min="8710" max="8710" width="8.42578125" style="99" customWidth="1"/>
    <col min="8711" max="8711" width="8.140625" style="99" customWidth="1"/>
    <col min="8712" max="8712" width="8.28515625" style="99" customWidth="1"/>
    <col min="8713" max="8713" width="5.5703125" style="99" bestFit="1" customWidth="1"/>
    <col min="8714" max="8714" width="5.42578125" style="99" customWidth="1"/>
    <col min="8715" max="8715" width="9.42578125" style="99" customWidth="1"/>
    <col min="8716" max="8716" width="10" style="99" customWidth="1"/>
    <col min="8717" max="8717" width="7.5703125" style="99" customWidth="1"/>
    <col min="8718" max="8718" width="8.42578125" style="99" customWidth="1"/>
    <col min="8719" max="8719" width="8" style="99" customWidth="1"/>
    <col min="8720" max="8721" width="8" style="99" bestFit="1" customWidth="1"/>
    <col min="8722" max="8722" width="11.5703125" style="99" customWidth="1"/>
    <col min="8723" max="8723" width="11.7109375" style="99" customWidth="1"/>
    <col min="8724" max="8725" width="11.42578125" style="99" customWidth="1"/>
    <col min="8726" max="8726" width="11.28515625" style="99" bestFit="1" customWidth="1"/>
    <col min="8727" max="8727" width="12.140625" style="99" customWidth="1"/>
    <col min="8728" max="8729" width="13.42578125" style="99" bestFit="1" customWidth="1"/>
    <col min="8730" max="8730" width="9.140625" style="99"/>
    <col min="8731" max="8731" width="9.42578125" style="99" bestFit="1" customWidth="1"/>
    <col min="8732" max="8960" width="9.140625" style="99"/>
    <col min="8961" max="8961" width="4.7109375" style="99" customWidth="1"/>
    <col min="8962" max="8962" width="6.42578125" style="99" customWidth="1"/>
    <col min="8963" max="8963" width="7.42578125" style="99" customWidth="1"/>
    <col min="8964" max="8964" width="7.7109375" style="99" customWidth="1"/>
    <col min="8965" max="8965" width="10.7109375" style="99" customWidth="1"/>
    <col min="8966" max="8966" width="8.42578125" style="99" customWidth="1"/>
    <col min="8967" max="8967" width="8.140625" style="99" customWidth="1"/>
    <col min="8968" max="8968" width="8.28515625" style="99" customWidth="1"/>
    <col min="8969" max="8969" width="5.5703125" style="99" bestFit="1" customWidth="1"/>
    <col min="8970" max="8970" width="5.42578125" style="99" customWidth="1"/>
    <col min="8971" max="8971" width="9.42578125" style="99" customWidth="1"/>
    <col min="8972" max="8972" width="10" style="99" customWidth="1"/>
    <col min="8973" max="8973" width="7.5703125" style="99" customWidth="1"/>
    <col min="8974" max="8974" width="8.42578125" style="99" customWidth="1"/>
    <col min="8975" max="8975" width="8" style="99" customWidth="1"/>
    <col min="8976" max="8977" width="8" style="99" bestFit="1" customWidth="1"/>
    <col min="8978" max="8978" width="11.5703125" style="99" customWidth="1"/>
    <col min="8979" max="8979" width="11.7109375" style="99" customWidth="1"/>
    <col min="8980" max="8981" width="11.42578125" style="99" customWidth="1"/>
    <col min="8982" max="8982" width="11.28515625" style="99" bestFit="1" customWidth="1"/>
    <col min="8983" max="8983" width="12.140625" style="99" customWidth="1"/>
    <col min="8984" max="8985" width="13.42578125" style="99" bestFit="1" customWidth="1"/>
    <col min="8986" max="8986" width="9.140625" style="99"/>
    <col min="8987" max="8987" width="9.42578125" style="99" bestFit="1" customWidth="1"/>
    <col min="8988" max="9216" width="9.140625" style="99"/>
    <col min="9217" max="9217" width="4.7109375" style="99" customWidth="1"/>
    <col min="9218" max="9218" width="6.42578125" style="99" customWidth="1"/>
    <col min="9219" max="9219" width="7.42578125" style="99" customWidth="1"/>
    <col min="9220" max="9220" width="7.7109375" style="99" customWidth="1"/>
    <col min="9221" max="9221" width="10.7109375" style="99" customWidth="1"/>
    <col min="9222" max="9222" width="8.42578125" style="99" customWidth="1"/>
    <col min="9223" max="9223" width="8.140625" style="99" customWidth="1"/>
    <col min="9224" max="9224" width="8.28515625" style="99" customWidth="1"/>
    <col min="9225" max="9225" width="5.5703125" style="99" bestFit="1" customWidth="1"/>
    <col min="9226" max="9226" width="5.42578125" style="99" customWidth="1"/>
    <col min="9227" max="9227" width="9.42578125" style="99" customWidth="1"/>
    <col min="9228" max="9228" width="10" style="99" customWidth="1"/>
    <col min="9229" max="9229" width="7.5703125" style="99" customWidth="1"/>
    <col min="9230" max="9230" width="8.42578125" style="99" customWidth="1"/>
    <col min="9231" max="9231" width="8" style="99" customWidth="1"/>
    <col min="9232" max="9233" width="8" style="99" bestFit="1" customWidth="1"/>
    <col min="9234" max="9234" width="11.5703125" style="99" customWidth="1"/>
    <col min="9235" max="9235" width="11.7109375" style="99" customWidth="1"/>
    <col min="9236" max="9237" width="11.42578125" style="99" customWidth="1"/>
    <col min="9238" max="9238" width="11.28515625" style="99" bestFit="1" customWidth="1"/>
    <col min="9239" max="9239" width="12.140625" style="99" customWidth="1"/>
    <col min="9240" max="9241" width="13.42578125" style="99" bestFit="1" customWidth="1"/>
    <col min="9242" max="9242" width="9.140625" style="99"/>
    <col min="9243" max="9243" width="9.42578125" style="99" bestFit="1" customWidth="1"/>
    <col min="9244" max="9472" width="9.140625" style="99"/>
    <col min="9473" max="9473" width="4.7109375" style="99" customWidth="1"/>
    <col min="9474" max="9474" width="6.42578125" style="99" customWidth="1"/>
    <col min="9475" max="9475" width="7.42578125" style="99" customWidth="1"/>
    <col min="9476" max="9476" width="7.7109375" style="99" customWidth="1"/>
    <col min="9477" max="9477" width="10.7109375" style="99" customWidth="1"/>
    <col min="9478" max="9478" width="8.42578125" style="99" customWidth="1"/>
    <col min="9479" max="9479" width="8.140625" style="99" customWidth="1"/>
    <col min="9480" max="9480" width="8.28515625" style="99" customWidth="1"/>
    <col min="9481" max="9481" width="5.5703125" style="99" bestFit="1" customWidth="1"/>
    <col min="9482" max="9482" width="5.42578125" style="99" customWidth="1"/>
    <col min="9483" max="9483" width="9.42578125" style="99" customWidth="1"/>
    <col min="9484" max="9484" width="10" style="99" customWidth="1"/>
    <col min="9485" max="9485" width="7.5703125" style="99" customWidth="1"/>
    <col min="9486" max="9486" width="8.42578125" style="99" customWidth="1"/>
    <col min="9487" max="9487" width="8" style="99" customWidth="1"/>
    <col min="9488" max="9489" width="8" style="99" bestFit="1" customWidth="1"/>
    <col min="9490" max="9490" width="11.5703125" style="99" customWidth="1"/>
    <col min="9491" max="9491" width="11.7109375" style="99" customWidth="1"/>
    <col min="9492" max="9493" width="11.42578125" style="99" customWidth="1"/>
    <col min="9494" max="9494" width="11.28515625" style="99" bestFit="1" customWidth="1"/>
    <col min="9495" max="9495" width="12.140625" style="99" customWidth="1"/>
    <col min="9496" max="9497" width="13.42578125" style="99" bestFit="1" customWidth="1"/>
    <col min="9498" max="9498" width="9.140625" style="99"/>
    <col min="9499" max="9499" width="9.42578125" style="99" bestFit="1" customWidth="1"/>
    <col min="9500" max="9728" width="9.140625" style="99"/>
    <col min="9729" max="9729" width="4.7109375" style="99" customWidth="1"/>
    <col min="9730" max="9730" width="6.42578125" style="99" customWidth="1"/>
    <col min="9731" max="9731" width="7.42578125" style="99" customWidth="1"/>
    <col min="9732" max="9732" width="7.7109375" style="99" customWidth="1"/>
    <col min="9733" max="9733" width="10.7109375" style="99" customWidth="1"/>
    <col min="9734" max="9734" width="8.42578125" style="99" customWidth="1"/>
    <col min="9735" max="9735" width="8.140625" style="99" customWidth="1"/>
    <col min="9736" max="9736" width="8.28515625" style="99" customWidth="1"/>
    <col min="9737" max="9737" width="5.5703125" style="99" bestFit="1" customWidth="1"/>
    <col min="9738" max="9738" width="5.42578125" style="99" customWidth="1"/>
    <col min="9739" max="9739" width="9.42578125" style="99" customWidth="1"/>
    <col min="9740" max="9740" width="10" style="99" customWidth="1"/>
    <col min="9741" max="9741" width="7.5703125" style="99" customWidth="1"/>
    <col min="9742" max="9742" width="8.42578125" style="99" customWidth="1"/>
    <col min="9743" max="9743" width="8" style="99" customWidth="1"/>
    <col min="9744" max="9745" width="8" style="99" bestFit="1" customWidth="1"/>
    <col min="9746" max="9746" width="11.5703125" style="99" customWidth="1"/>
    <col min="9747" max="9747" width="11.7109375" style="99" customWidth="1"/>
    <col min="9748" max="9749" width="11.42578125" style="99" customWidth="1"/>
    <col min="9750" max="9750" width="11.28515625" style="99" bestFit="1" customWidth="1"/>
    <col min="9751" max="9751" width="12.140625" style="99" customWidth="1"/>
    <col min="9752" max="9753" width="13.42578125" style="99" bestFit="1" customWidth="1"/>
    <col min="9754" max="9754" width="9.140625" style="99"/>
    <col min="9755" max="9755" width="9.42578125" style="99" bestFit="1" customWidth="1"/>
    <col min="9756" max="9984" width="9.140625" style="99"/>
    <col min="9985" max="9985" width="4.7109375" style="99" customWidth="1"/>
    <col min="9986" max="9986" width="6.42578125" style="99" customWidth="1"/>
    <col min="9987" max="9987" width="7.42578125" style="99" customWidth="1"/>
    <col min="9988" max="9988" width="7.7109375" style="99" customWidth="1"/>
    <col min="9989" max="9989" width="10.7109375" style="99" customWidth="1"/>
    <col min="9990" max="9990" width="8.42578125" style="99" customWidth="1"/>
    <col min="9991" max="9991" width="8.140625" style="99" customWidth="1"/>
    <col min="9992" max="9992" width="8.28515625" style="99" customWidth="1"/>
    <col min="9993" max="9993" width="5.5703125" style="99" bestFit="1" customWidth="1"/>
    <col min="9994" max="9994" width="5.42578125" style="99" customWidth="1"/>
    <col min="9995" max="9995" width="9.42578125" style="99" customWidth="1"/>
    <col min="9996" max="9996" width="10" style="99" customWidth="1"/>
    <col min="9997" max="9997" width="7.5703125" style="99" customWidth="1"/>
    <col min="9998" max="9998" width="8.42578125" style="99" customWidth="1"/>
    <col min="9999" max="9999" width="8" style="99" customWidth="1"/>
    <col min="10000" max="10001" width="8" style="99" bestFit="1" customWidth="1"/>
    <col min="10002" max="10002" width="11.5703125" style="99" customWidth="1"/>
    <col min="10003" max="10003" width="11.7109375" style="99" customWidth="1"/>
    <col min="10004" max="10005" width="11.42578125" style="99" customWidth="1"/>
    <col min="10006" max="10006" width="11.28515625" style="99" bestFit="1" customWidth="1"/>
    <col min="10007" max="10007" width="12.140625" style="99" customWidth="1"/>
    <col min="10008" max="10009" width="13.42578125" style="99" bestFit="1" customWidth="1"/>
    <col min="10010" max="10010" width="9.140625" style="99"/>
    <col min="10011" max="10011" width="9.42578125" style="99" bestFit="1" customWidth="1"/>
    <col min="10012" max="10240" width="9.140625" style="99"/>
    <col min="10241" max="10241" width="4.7109375" style="99" customWidth="1"/>
    <col min="10242" max="10242" width="6.42578125" style="99" customWidth="1"/>
    <col min="10243" max="10243" width="7.42578125" style="99" customWidth="1"/>
    <col min="10244" max="10244" width="7.7109375" style="99" customWidth="1"/>
    <col min="10245" max="10245" width="10.7109375" style="99" customWidth="1"/>
    <col min="10246" max="10246" width="8.42578125" style="99" customWidth="1"/>
    <col min="10247" max="10247" width="8.140625" style="99" customWidth="1"/>
    <col min="10248" max="10248" width="8.28515625" style="99" customWidth="1"/>
    <col min="10249" max="10249" width="5.5703125" style="99" bestFit="1" customWidth="1"/>
    <col min="10250" max="10250" width="5.42578125" style="99" customWidth="1"/>
    <col min="10251" max="10251" width="9.42578125" style="99" customWidth="1"/>
    <col min="10252" max="10252" width="10" style="99" customWidth="1"/>
    <col min="10253" max="10253" width="7.5703125" style="99" customWidth="1"/>
    <col min="10254" max="10254" width="8.42578125" style="99" customWidth="1"/>
    <col min="10255" max="10255" width="8" style="99" customWidth="1"/>
    <col min="10256" max="10257" width="8" style="99" bestFit="1" customWidth="1"/>
    <col min="10258" max="10258" width="11.5703125" style="99" customWidth="1"/>
    <col min="10259" max="10259" width="11.7109375" style="99" customWidth="1"/>
    <col min="10260" max="10261" width="11.42578125" style="99" customWidth="1"/>
    <col min="10262" max="10262" width="11.28515625" style="99" bestFit="1" customWidth="1"/>
    <col min="10263" max="10263" width="12.140625" style="99" customWidth="1"/>
    <col min="10264" max="10265" width="13.42578125" style="99" bestFit="1" customWidth="1"/>
    <col min="10266" max="10266" width="9.140625" style="99"/>
    <col min="10267" max="10267" width="9.42578125" style="99" bestFit="1" customWidth="1"/>
    <col min="10268" max="10496" width="9.140625" style="99"/>
    <col min="10497" max="10497" width="4.7109375" style="99" customWidth="1"/>
    <col min="10498" max="10498" width="6.42578125" style="99" customWidth="1"/>
    <col min="10499" max="10499" width="7.42578125" style="99" customWidth="1"/>
    <col min="10500" max="10500" width="7.7109375" style="99" customWidth="1"/>
    <col min="10501" max="10501" width="10.7109375" style="99" customWidth="1"/>
    <col min="10502" max="10502" width="8.42578125" style="99" customWidth="1"/>
    <col min="10503" max="10503" width="8.140625" style="99" customWidth="1"/>
    <col min="10504" max="10504" width="8.28515625" style="99" customWidth="1"/>
    <col min="10505" max="10505" width="5.5703125" style="99" bestFit="1" customWidth="1"/>
    <col min="10506" max="10506" width="5.42578125" style="99" customWidth="1"/>
    <col min="10507" max="10507" width="9.42578125" style="99" customWidth="1"/>
    <col min="10508" max="10508" width="10" style="99" customWidth="1"/>
    <col min="10509" max="10509" width="7.5703125" style="99" customWidth="1"/>
    <col min="10510" max="10510" width="8.42578125" style="99" customWidth="1"/>
    <col min="10511" max="10511" width="8" style="99" customWidth="1"/>
    <col min="10512" max="10513" width="8" style="99" bestFit="1" customWidth="1"/>
    <col min="10514" max="10514" width="11.5703125" style="99" customWidth="1"/>
    <col min="10515" max="10515" width="11.7109375" style="99" customWidth="1"/>
    <col min="10516" max="10517" width="11.42578125" style="99" customWidth="1"/>
    <col min="10518" max="10518" width="11.28515625" style="99" bestFit="1" customWidth="1"/>
    <col min="10519" max="10519" width="12.140625" style="99" customWidth="1"/>
    <col min="10520" max="10521" width="13.42578125" style="99" bestFit="1" customWidth="1"/>
    <col min="10522" max="10522" width="9.140625" style="99"/>
    <col min="10523" max="10523" width="9.42578125" style="99" bestFit="1" customWidth="1"/>
    <col min="10524" max="10752" width="9.140625" style="99"/>
    <col min="10753" max="10753" width="4.7109375" style="99" customWidth="1"/>
    <col min="10754" max="10754" width="6.42578125" style="99" customWidth="1"/>
    <col min="10755" max="10755" width="7.42578125" style="99" customWidth="1"/>
    <col min="10756" max="10756" width="7.7109375" style="99" customWidth="1"/>
    <col min="10757" max="10757" width="10.7109375" style="99" customWidth="1"/>
    <col min="10758" max="10758" width="8.42578125" style="99" customWidth="1"/>
    <col min="10759" max="10759" width="8.140625" style="99" customWidth="1"/>
    <col min="10760" max="10760" width="8.28515625" style="99" customWidth="1"/>
    <col min="10761" max="10761" width="5.5703125" style="99" bestFit="1" customWidth="1"/>
    <col min="10762" max="10762" width="5.42578125" style="99" customWidth="1"/>
    <col min="10763" max="10763" width="9.42578125" style="99" customWidth="1"/>
    <col min="10764" max="10764" width="10" style="99" customWidth="1"/>
    <col min="10765" max="10765" width="7.5703125" style="99" customWidth="1"/>
    <col min="10766" max="10766" width="8.42578125" style="99" customWidth="1"/>
    <col min="10767" max="10767" width="8" style="99" customWidth="1"/>
    <col min="10768" max="10769" width="8" style="99" bestFit="1" customWidth="1"/>
    <col min="10770" max="10770" width="11.5703125" style="99" customWidth="1"/>
    <col min="10771" max="10771" width="11.7109375" style="99" customWidth="1"/>
    <col min="10772" max="10773" width="11.42578125" style="99" customWidth="1"/>
    <col min="10774" max="10774" width="11.28515625" style="99" bestFit="1" customWidth="1"/>
    <col min="10775" max="10775" width="12.140625" style="99" customWidth="1"/>
    <col min="10776" max="10777" width="13.42578125" style="99" bestFit="1" customWidth="1"/>
    <col min="10778" max="10778" width="9.140625" style="99"/>
    <col min="10779" max="10779" width="9.42578125" style="99" bestFit="1" customWidth="1"/>
    <col min="10780" max="11008" width="9.140625" style="99"/>
    <col min="11009" max="11009" width="4.7109375" style="99" customWidth="1"/>
    <col min="11010" max="11010" width="6.42578125" style="99" customWidth="1"/>
    <col min="11011" max="11011" width="7.42578125" style="99" customWidth="1"/>
    <col min="11012" max="11012" width="7.7109375" style="99" customWidth="1"/>
    <col min="11013" max="11013" width="10.7109375" style="99" customWidth="1"/>
    <col min="11014" max="11014" width="8.42578125" style="99" customWidth="1"/>
    <col min="11015" max="11015" width="8.140625" style="99" customWidth="1"/>
    <col min="11016" max="11016" width="8.28515625" style="99" customWidth="1"/>
    <col min="11017" max="11017" width="5.5703125" style="99" bestFit="1" customWidth="1"/>
    <col min="11018" max="11018" width="5.42578125" style="99" customWidth="1"/>
    <col min="11019" max="11019" width="9.42578125" style="99" customWidth="1"/>
    <col min="11020" max="11020" width="10" style="99" customWidth="1"/>
    <col min="11021" max="11021" width="7.5703125" style="99" customWidth="1"/>
    <col min="11022" max="11022" width="8.42578125" style="99" customWidth="1"/>
    <col min="11023" max="11023" width="8" style="99" customWidth="1"/>
    <col min="11024" max="11025" width="8" style="99" bestFit="1" customWidth="1"/>
    <col min="11026" max="11026" width="11.5703125" style="99" customWidth="1"/>
    <col min="11027" max="11027" width="11.7109375" style="99" customWidth="1"/>
    <col min="11028" max="11029" width="11.42578125" style="99" customWidth="1"/>
    <col min="11030" max="11030" width="11.28515625" style="99" bestFit="1" customWidth="1"/>
    <col min="11031" max="11031" width="12.140625" style="99" customWidth="1"/>
    <col min="11032" max="11033" width="13.42578125" style="99" bestFit="1" customWidth="1"/>
    <col min="11034" max="11034" width="9.140625" style="99"/>
    <col min="11035" max="11035" width="9.42578125" style="99" bestFit="1" customWidth="1"/>
    <col min="11036" max="11264" width="9.140625" style="99"/>
    <col min="11265" max="11265" width="4.7109375" style="99" customWidth="1"/>
    <col min="11266" max="11266" width="6.42578125" style="99" customWidth="1"/>
    <col min="11267" max="11267" width="7.42578125" style="99" customWidth="1"/>
    <col min="11268" max="11268" width="7.7109375" style="99" customWidth="1"/>
    <col min="11269" max="11269" width="10.7109375" style="99" customWidth="1"/>
    <col min="11270" max="11270" width="8.42578125" style="99" customWidth="1"/>
    <col min="11271" max="11271" width="8.140625" style="99" customWidth="1"/>
    <col min="11272" max="11272" width="8.28515625" style="99" customWidth="1"/>
    <col min="11273" max="11273" width="5.5703125" style="99" bestFit="1" customWidth="1"/>
    <col min="11274" max="11274" width="5.42578125" style="99" customWidth="1"/>
    <col min="11275" max="11275" width="9.42578125" style="99" customWidth="1"/>
    <col min="11276" max="11276" width="10" style="99" customWidth="1"/>
    <col min="11277" max="11277" width="7.5703125" style="99" customWidth="1"/>
    <col min="11278" max="11278" width="8.42578125" style="99" customWidth="1"/>
    <col min="11279" max="11279" width="8" style="99" customWidth="1"/>
    <col min="11280" max="11281" width="8" style="99" bestFit="1" customWidth="1"/>
    <col min="11282" max="11282" width="11.5703125" style="99" customWidth="1"/>
    <col min="11283" max="11283" width="11.7109375" style="99" customWidth="1"/>
    <col min="11284" max="11285" width="11.42578125" style="99" customWidth="1"/>
    <col min="11286" max="11286" width="11.28515625" style="99" bestFit="1" customWidth="1"/>
    <col min="11287" max="11287" width="12.140625" style="99" customWidth="1"/>
    <col min="11288" max="11289" width="13.42578125" style="99" bestFit="1" customWidth="1"/>
    <col min="11290" max="11290" width="9.140625" style="99"/>
    <col min="11291" max="11291" width="9.42578125" style="99" bestFit="1" customWidth="1"/>
    <col min="11292" max="11520" width="9.140625" style="99"/>
    <col min="11521" max="11521" width="4.7109375" style="99" customWidth="1"/>
    <col min="11522" max="11522" width="6.42578125" style="99" customWidth="1"/>
    <col min="11523" max="11523" width="7.42578125" style="99" customWidth="1"/>
    <col min="11524" max="11524" width="7.7109375" style="99" customWidth="1"/>
    <col min="11525" max="11525" width="10.7109375" style="99" customWidth="1"/>
    <col min="11526" max="11526" width="8.42578125" style="99" customWidth="1"/>
    <col min="11527" max="11527" width="8.140625" style="99" customWidth="1"/>
    <col min="11528" max="11528" width="8.28515625" style="99" customWidth="1"/>
    <col min="11529" max="11529" width="5.5703125" style="99" bestFit="1" customWidth="1"/>
    <col min="11530" max="11530" width="5.42578125" style="99" customWidth="1"/>
    <col min="11531" max="11531" width="9.42578125" style="99" customWidth="1"/>
    <col min="11532" max="11532" width="10" style="99" customWidth="1"/>
    <col min="11533" max="11533" width="7.5703125" style="99" customWidth="1"/>
    <col min="11534" max="11534" width="8.42578125" style="99" customWidth="1"/>
    <col min="11535" max="11535" width="8" style="99" customWidth="1"/>
    <col min="11536" max="11537" width="8" style="99" bestFit="1" customWidth="1"/>
    <col min="11538" max="11538" width="11.5703125" style="99" customWidth="1"/>
    <col min="11539" max="11539" width="11.7109375" style="99" customWidth="1"/>
    <col min="11540" max="11541" width="11.42578125" style="99" customWidth="1"/>
    <col min="11542" max="11542" width="11.28515625" style="99" bestFit="1" customWidth="1"/>
    <col min="11543" max="11543" width="12.140625" style="99" customWidth="1"/>
    <col min="11544" max="11545" width="13.42578125" style="99" bestFit="1" customWidth="1"/>
    <col min="11546" max="11546" width="9.140625" style="99"/>
    <col min="11547" max="11547" width="9.42578125" style="99" bestFit="1" customWidth="1"/>
    <col min="11548" max="11776" width="9.140625" style="99"/>
    <col min="11777" max="11777" width="4.7109375" style="99" customWidth="1"/>
    <col min="11778" max="11778" width="6.42578125" style="99" customWidth="1"/>
    <col min="11779" max="11779" width="7.42578125" style="99" customWidth="1"/>
    <col min="11780" max="11780" width="7.7109375" style="99" customWidth="1"/>
    <col min="11781" max="11781" width="10.7109375" style="99" customWidth="1"/>
    <col min="11782" max="11782" width="8.42578125" style="99" customWidth="1"/>
    <col min="11783" max="11783" width="8.140625" style="99" customWidth="1"/>
    <col min="11784" max="11784" width="8.28515625" style="99" customWidth="1"/>
    <col min="11785" max="11785" width="5.5703125" style="99" bestFit="1" customWidth="1"/>
    <col min="11786" max="11786" width="5.42578125" style="99" customWidth="1"/>
    <col min="11787" max="11787" width="9.42578125" style="99" customWidth="1"/>
    <col min="11788" max="11788" width="10" style="99" customWidth="1"/>
    <col min="11789" max="11789" width="7.5703125" style="99" customWidth="1"/>
    <col min="11790" max="11790" width="8.42578125" style="99" customWidth="1"/>
    <col min="11791" max="11791" width="8" style="99" customWidth="1"/>
    <col min="11792" max="11793" width="8" style="99" bestFit="1" customWidth="1"/>
    <col min="11794" max="11794" width="11.5703125" style="99" customWidth="1"/>
    <col min="11795" max="11795" width="11.7109375" style="99" customWidth="1"/>
    <col min="11796" max="11797" width="11.42578125" style="99" customWidth="1"/>
    <col min="11798" max="11798" width="11.28515625" style="99" bestFit="1" customWidth="1"/>
    <col min="11799" max="11799" width="12.140625" style="99" customWidth="1"/>
    <col min="11800" max="11801" width="13.42578125" style="99" bestFit="1" customWidth="1"/>
    <col min="11802" max="11802" width="9.140625" style="99"/>
    <col min="11803" max="11803" width="9.42578125" style="99" bestFit="1" customWidth="1"/>
    <col min="11804" max="12032" width="9.140625" style="99"/>
    <col min="12033" max="12033" width="4.7109375" style="99" customWidth="1"/>
    <col min="12034" max="12034" width="6.42578125" style="99" customWidth="1"/>
    <col min="12035" max="12035" width="7.42578125" style="99" customWidth="1"/>
    <col min="12036" max="12036" width="7.7109375" style="99" customWidth="1"/>
    <col min="12037" max="12037" width="10.7109375" style="99" customWidth="1"/>
    <col min="12038" max="12038" width="8.42578125" style="99" customWidth="1"/>
    <col min="12039" max="12039" width="8.140625" style="99" customWidth="1"/>
    <col min="12040" max="12040" width="8.28515625" style="99" customWidth="1"/>
    <col min="12041" max="12041" width="5.5703125" style="99" bestFit="1" customWidth="1"/>
    <col min="12042" max="12042" width="5.42578125" style="99" customWidth="1"/>
    <col min="12043" max="12043" width="9.42578125" style="99" customWidth="1"/>
    <col min="12044" max="12044" width="10" style="99" customWidth="1"/>
    <col min="12045" max="12045" width="7.5703125" style="99" customWidth="1"/>
    <col min="12046" max="12046" width="8.42578125" style="99" customWidth="1"/>
    <col min="12047" max="12047" width="8" style="99" customWidth="1"/>
    <col min="12048" max="12049" width="8" style="99" bestFit="1" customWidth="1"/>
    <col min="12050" max="12050" width="11.5703125" style="99" customWidth="1"/>
    <col min="12051" max="12051" width="11.7109375" style="99" customWidth="1"/>
    <col min="12052" max="12053" width="11.42578125" style="99" customWidth="1"/>
    <col min="12054" max="12054" width="11.28515625" style="99" bestFit="1" customWidth="1"/>
    <col min="12055" max="12055" width="12.140625" style="99" customWidth="1"/>
    <col min="12056" max="12057" width="13.42578125" style="99" bestFit="1" customWidth="1"/>
    <col min="12058" max="12058" width="9.140625" style="99"/>
    <col min="12059" max="12059" width="9.42578125" style="99" bestFit="1" customWidth="1"/>
    <col min="12060" max="12288" width="9.140625" style="99"/>
    <col min="12289" max="12289" width="4.7109375" style="99" customWidth="1"/>
    <col min="12290" max="12290" width="6.42578125" style="99" customWidth="1"/>
    <col min="12291" max="12291" width="7.42578125" style="99" customWidth="1"/>
    <col min="12292" max="12292" width="7.7109375" style="99" customWidth="1"/>
    <col min="12293" max="12293" width="10.7109375" style="99" customWidth="1"/>
    <col min="12294" max="12294" width="8.42578125" style="99" customWidth="1"/>
    <col min="12295" max="12295" width="8.140625" style="99" customWidth="1"/>
    <col min="12296" max="12296" width="8.28515625" style="99" customWidth="1"/>
    <col min="12297" max="12297" width="5.5703125" style="99" bestFit="1" customWidth="1"/>
    <col min="12298" max="12298" width="5.42578125" style="99" customWidth="1"/>
    <col min="12299" max="12299" width="9.42578125" style="99" customWidth="1"/>
    <col min="12300" max="12300" width="10" style="99" customWidth="1"/>
    <col min="12301" max="12301" width="7.5703125" style="99" customWidth="1"/>
    <col min="12302" max="12302" width="8.42578125" style="99" customWidth="1"/>
    <col min="12303" max="12303" width="8" style="99" customWidth="1"/>
    <col min="12304" max="12305" width="8" style="99" bestFit="1" customWidth="1"/>
    <col min="12306" max="12306" width="11.5703125" style="99" customWidth="1"/>
    <col min="12307" max="12307" width="11.7109375" style="99" customWidth="1"/>
    <col min="12308" max="12309" width="11.42578125" style="99" customWidth="1"/>
    <col min="12310" max="12310" width="11.28515625" style="99" bestFit="1" customWidth="1"/>
    <col min="12311" max="12311" width="12.140625" style="99" customWidth="1"/>
    <col min="12312" max="12313" width="13.42578125" style="99" bestFit="1" customWidth="1"/>
    <col min="12314" max="12314" width="9.140625" style="99"/>
    <col min="12315" max="12315" width="9.42578125" style="99" bestFit="1" customWidth="1"/>
    <col min="12316" max="12544" width="9.140625" style="99"/>
    <col min="12545" max="12545" width="4.7109375" style="99" customWidth="1"/>
    <col min="12546" max="12546" width="6.42578125" style="99" customWidth="1"/>
    <col min="12547" max="12547" width="7.42578125" style="99" customWidth="1"/>
    <col min="12548" max="12548" width="7.7109375" style="99" customWidth="1"/>
    <col min="12549" max="12549" width="10.7109375" style="99" customWidth="1"/>
    <col min="12550" max="12550" width="8.42578125" style="99" customWidth="1"/>
    <col min="12551" max="12551" width="8.140625" style="99" customWidth="1"/>
    <col min="12552" max="12552" width="8.28515625" style="99" customWidth="1"/>
    <col min="12553" max="12553" width="5.5703125" style="99" bestFit="1" customWidth="1"/>
    <col min="12554" max="12554" width="5.42578125" style="99" customWidth="1"/>
    <col min="12555" max="12555" width="9.42578125" style="99" customWidth="1"/>
    <col min="12556" max="12556" width="10" style="99" customWidth="1"/>
    <col min="12557" max="12557" width="7.5703125" style="99" customWidth="1"/>
    <col min="12558" max="12558" width="8.42578125" style="99" customWidth="1"/>
    <col min="12559" max="12559" width="8" style="99" customWidth="1"/>
    <col min="12560" max="12561" width="8" style="99" bestFit="1" customWidth="1"/>
    <col min="12562" max="12562" width="11.5703125" style="99" customWidth="1"/>
    <col min="12563" max="12563" width="11.7109375" style="99" customWidth="1"/>
    <col min="12564" max="12565" width="11.42578125" style="99" customWidth="1"/>
    <col min="12566" max="12566" width="11.28515625" style="99" bestFit="1" customWidth="1"/>
    <col min="12567" max="12567" width="12.140625" style="99" customWidth="1"/>
    <col min="12568" max="12569" width="13.42578125" style="99" bestFit="1" customWidth="1"/>
    <col min="12570" max="12570" width="9.140625" style="99"/>
    <col min="12571" max="12571" width="9.42578125" style="99" bestFit="1" customWidth="1"/>
    <col min="12572" max="12800" width="9.140625" style="99"/>
    <col min="12801" max="12801" width="4.7109375" style="99" customWidth="1"/>
    <col min="12802" max="12802" width="6.42578125" style="99" customWidth="1"/>
    <col min="12803" max="12803" width="7.42578125" style="99" customWidth="1"/>
    <col min="12804" max="12804" width="7.7109375" style="99" customWidth="1"/>
    <col min="12805" max="12805" width="10.7109375" style="99" customWidth="1"/>
    <col min="12806" max="12806" width="8.42578125" style="99" customWidth="1"/>
    <col min="12807" max="12807" width="8.140625" style="99" customWidth="1"/>
    <col min="12808" max="12808" width="8.28515625" style="99" customWidth="1"/>
    <col min="12809" max="12809" width="5.5703125" style="99" bestFit="1" customWidth="1"/>
    <col min="12810" max="12810" width="5.42578125" style="99" customWidth="1"/>
    <col min="12811" max="12811" width="9.42578125" style="99" customWidth="1"/>
    <col min="12812" max="12812" width="10" style="99" customWidth="1"/>
    <col min="12813" max="12813" width="7.5703125" style="99" customWidth="1"/>
    <col min="12814" max="12814" width="8.42578125" style="99" customWidth="1"/>
    <col min="12815" max="12815" width="8" style="99" customWidth="1"/>
    <col min="12816" max="12817" width="8" style="99" bestFit="1" customWidth="1"/>
    <col min="12818" max="12818" width="11.5703125" style="99" customWidth="1"/>
    <col min="12819" max="12819" width="11.7109375" style="99" customWidth="1"/>
    <col min="12820" max="12821" width="11.42578125" style="99" customWidth="1"/>
    <col min="12822" max="12822" width="11.28515625" style="99" bestFit="1" customWidth="1"/>
    <col min="12823" max="12823" width="12.140625" style="99" customWidth="1"/>
    <col min="12824" max="12825" width="13.42578125" style="99" bestFit="1" customWidth="1"/>
    <col min="12826" max="12826" width="9.140625" style="99"/>
    <col min="12827" max="12827" width="9.42578125" style="99" bestFit="1" customWidth="1"/>
    <col min="12828" max="13056" width="9.140625" style="99"/>
    <col min="13057" max="13057" width="4.7109375" style="99" customWidth="1"/>
    <col min="13058" max="13058" width="6.42578125" style="99" customWidth="1"/>
    <col min="13059" max="13059" width="7.42578125" style="99" customWidth="1"/>
    <col min="13060" max="13060" width="7.7109375" style="99" customWidth="1"/>
    <col min="13061" max="13061" width="10.7109375" style="99" customWidth="1"/>
    <col min="13062" max="13062" width="8.42578125" style="99" customWidth="1"/>
    <col min="13063" max="13063" width="8.140625" style="99" customWidth="1"/>
    <col min="13064" max="13064" width="8.28515625" style="99" customWidth="1"/>
    <col min="13065" max="13065" width="5.5703125" style="99" bestFit="1" customWidth="1"/>
    <col min="13066" max="13066" width="5.42578125" style="99" customWidth="1"/>
    <col min="13067" max="13067" width="9.42578125" style="99" customWidth="1"/>
    <col min="13068" max="13068" width="10" style="99" customWidth="1"/>
    <col min="13069" max="13069" width="7.5703125" style="99" customWidth="1"/>
    <col min="13070" max="13070" width="8.42578125" style="99" customWidth="1"/>
    <col min="13071" max="13071" width="8" style="99" customWidth="1"/>
    <col min="13072" max="13073" width="8" style="99" bestFit="1" customWidth="1"/>
    <col min="13074" max="13074" width="11.5703125" style="99" customWidth="1"/>
    <col min="13075" max="13075" width="11.7109375" style="99" customWidth="1"/>
    <col min="13076" max="13077" width="11.42578125" style="99" customWidth="1"/>
    <col min="13078" max="13078" width="11.28515625" style="99" bestFit="1" customWidth="1"/>
    <col min="13079" max="13079" width="12.140625" style="99" customWidth="1"/>
    <col min="13080" max="13081" width="13.42578125" style="99" bestFit="1" customWidth="1"/>
    <col min="13082" max="13082" width="9.140625" style="99"/>
    <col min="13083" max="13083" width="9.42578125" style="99" bestFit="1" customWidth="1"/>
    <col min="13084" max="13312" width="9.140625" style="99"/>
    <col min="13313" max="13313" width="4.7109375" style="99" customWidth="1"/>
    <col min="13314" max="13314" width="6.42578125" style="99" customWidth="1"/>
    <col min="13315" max="13315" width="7.42578125" style="99" customWidth="1"/>
    <col min="13316" max="13316" width="7.7109375" style="99" customWidth="1"/>
    <col min="13317" max="13317" width="10.7109375" style="99" customWidth="1"/>
    <col min="13318" max="13318" width="8.42578125" style="99" customWidth="1"/>
    <col min="13319" max="13319" width="8.140625" style="99" customWidth="1"/>
    <col min="13320" max="13320" width="8.28515625" style="99" customWidth="1"/>
    <col min="13321" max="13321" width="5.5703125" style="99" bestFit="1" customWidth="1"/>
    <col min="13322" max="13322" width="5.42578125" style="99" customWidth="1"/>
    <col min="13323" max="13323" width="9.42578125" style="99" customWidth="1"/>
    <col min="13324" max="13324" width="10" style="99" customWidth="1"/>
    <col min="13325" max="13325" width="7.5703125" style="99" customWidth="1"/>
    <col min="13326" max="13326" width="8.42578125" style="99" customWidth="1"/>
    <col min="13327" max="13327" width="8" style="99" customWidth="1"/>
    <col min="13328" max="13329" width="8" style="99" bestFit="1" customWidth="1"/>
    <col min="13330" max="13330" width="11.5703125" style="99" customWidth="1"/>
    <col min="13331" max="13331" width="11.7109375" style="99" customWidth="1"/>
    <col min="13332" max="13333" width="11.42578125" style="99" customWidth="1"/>
    <col min="13334" max="13334" width="11.28515625" style="99" bestFit="1" customWidth="1"/>
    <col min="13335" max="13335" width="12.140625" style="99" customWidth="1"/>
    <col min="13336" max="13337" width="13.42578125" style="99" bestFit="1" customWidth="1"/>
    <col min="13338" max="13338" width="9.140625" style="99"/>
    <col min="13339" max="13339" width="9.42578125" style="99" bestFit="1" customWidth="1"/>
    <col min="13340" max="13568" width="9.140625" style="99"/>
    <col min="13569" max="13569" width="4.7109375" style="99" customWidth="1"/>
    <col min="13570" max="13570" width="6.42578125" style="99" customWidth="1"/>
    <col min="13571" max="13571" width="7.42578125" style="99" customWidth="1"/>
    <col min="13572" max="13572" width="7.7109375" style="99" customWidth="1"/>
    <col min="13573" max="13573" width="10.7109375" style="99" customWidth="1"/>
    <col min="13574" max="13574" width="8.42578125" style="99" customWidth="1"/>
    <col min="13575" max="13575" width="8.140625" style="99" customWidth="1"/>
    <col min="13576" max="13576" width="8.28515625" style="99" customWidth="1"/>
    <col min="13577" max="13577" width="5.5703125" style="99" bestFit="1" customWidth="1"/>
    <col min="13578" max="13578" width="5.42578125" style="99" customWidth="1"/>
    <col min="13579" max="13579" width="9.42578125" style="99" customWidth="1"/>
    <col min="13580" max="13580" width="10" style="99" customWidth="1"/>
    <col min="13581" max="13581" width="7.5703125" style="99" customWidth="1"/>
    <col min="13582" max="13582" width="8.42578125" style="99" customWidth="1"/>
    <col min="13583" max="13583" width="8" style="99" customWidth="1"/>
    <col min="13584" max="13585" width="8" style="99" bestFit="1" customWidth="1"/>
    <col min="13586" max="13586" width="11.5703125" style="99" customWidth="1"/>
    <col min="13587" max="13587" width="11.7109375" style="99" customWidth="1"/>
    <col min="13588" max="13589" width="11.42578125" style="99" customWidth="1"/>
    <col min="13590" max="13590" width="11.28515625" style="99" bestFit="1" customWidth="1"/>
    <col min="13591" max="13591" width="12.140625" style="99" customWidth="1"/>
    <col min="13592" max="13593" width="13.42578125" style="99" bestFit="1" customWidth="1"/>
    <col min="13594" max="13594" width="9.140625" style="99"/>
    <col min="13595" max="13595" width="9.42578125" style="99" bestFit="1" customWidth="1"/>
    <col min="13596" max="13824" width="9.140625" style="99"/>
    <col min="13825" max="13825" width="4.7109375" style="99" customWidth="1"/>
    <col min="13826" max="13826" width="6.42578125" style="99" customWidth="1"/>
    <col min="13827" max="13827" width="7.42578125" style="99" customWidth="1"/>
    <col min="13828" max="13828" width="7.7109375" style="99" customWidth="1"/>
    <col min="13829" max="13829" width="10.7109375" style="99" customWidth="1"/>
    <col min="13830" max="13830" width="8.42578125" style="99" customWidth="1"/>
    <col min="13831" max="13831" width="8.140625" style="99" customWidth="1"/>
    <col min="13832" max="13832" width="8.28515625" style="99" customWidth="1"/>
    <col min="13833" max="13833" width="5.5703125" style="99" bestFit="1" customWidth="1"/>
    <col min="13834" max="13834" width="5.42578125" style="99" customWidth="1"/>
    <col min="13835" max="13835" width="9.42578125" style="99" customWidth="1"/>
    <col min="13836" max="13836" width="10" style="99" customWidth="1"/>
    <col min="13837" max="13837" width="7.5703125" style="99" customWidth="1"/>
    <col min="13838" max="13838" width="8.42578125" style="99" customWidth="1"/>
    <col min="13839" max="13839" width="8" style="99" customWidth="1"/>
    <col min="13840" max="13841" width="8" style="99" bestFit="1" customWidth="1"/>
    <col min="13842" max="13842" width="11.5703125" style="99" customWidth="1"/>
    <col min="13843" max="13843" width="11.7109375" style="99" customWidth="1"/>
    <col min="13844" max="13845" width="11.42578125" style="99" customWidth="1"/>
    <col min="13846" max="13846" width="11.28515625" style="99" bestFit="1" customWidth="1"/>
    <col min="13847" max="13847" width="12.140625" style="99" customWidth="1"/>
    <col min="13848" max="13849" width="13.42578125" style="99" bestFit="1" customWidth="1"/>
    <col min="13850" max="13850" width="9.140625" style="99"/>
    <col min="13851" max="13851" width="9.42578125" style="99" bestFit="1" customWidth="1"/>
    <col min="13852" max="14080" width="9.140625" style="99"/>
    <col min="14081" max="14081" width="4.7109375" style="99" customWidth="1"/>
    <col min="14082" max="14082" width="6.42578125" style="99" customWidth="1"/>
    <col min="14083" max="14083" width="7.42578125" style="99" customWidth="1"/>
    <col min="14084" max="14084" width="7.7109375" style="99" customWidth="1"/>
    <col min="14085" max="14085" width="10.7109375" style="99" customWidth="1"/>
    <col min="14086" max="14086" width="8.42578125" style="99" customWidth="1"/>
    <col min="14087" max="14087" width="8.140625" style="99" customWidth="1"/>
    <col min="14088" max="14088" width="8.28515625" style="99" customWidth="1"/>
    <col min="14089" max="14089" width="5.5703125" style="99" bestFit="1" customWidth="1"/>
    <col min="14090" max="14090" width="5.42578125" style="99" customWidth="1"/>
    <col min="14091" max="14091" width="9.42578125" style="99" customWidth="1"/>
    <col min="14092" max="14092" width="10" style="99" customWidth="1"/>
    <col min="14093" max="14093" width="7.5703125" style="99" customWidth="1"/>
    <col min="14094" max="14094" width="8.42578125" style="99" customWidth="1"/>
    <col min="14095" max="14095" width="8" style="99" customWidth="1"/>
    <col min="14096" max="14097" width="8" style="99" bestFit="1" customWidth="1"/>
    <col min="14098" max="14098" width="11.5703125" style="99" customWidth="1"/>
    <col min="14099" max="14099" width="11.7109375" style="99" customWidth="1"/>
    <col min="14100" max="14101" width="11.42578125" style="99" customWidth="1"/>
    <col min="14102" max="14102" width="11.28515625" style="99" bestFit="1" customWidth="1"/>
    <col min="14103" max="14103" width="12.140625" style="99" customWidth="1"/>
    <col min="14104" max="14105" width="13.42578125" style="99" bestFit="1" customWidth="1"/>
    <col min="14106" max="14106" width="9.140625" style="99"/>
    <col min="14107" max="14107" width="9.42578125" style="99" bestFit="1" customWidth="1"/>
    <col min="14108" max="14336" width="9.140625" style="99"/>
    <col min="14337" max="14337" width="4.7109375" style="99" customWidth="1"/>
    <col min="14338" max="14338" width="6.42578125" style="99" customWidth="1"/>
    <col min="14339" max="14339" width="7.42578125" style="99" customWidth="1"/>
    <col min="14340" max="14340" width="7.7109375" style="99" customWidth="1"/>
    <col min="14341" max="14341" width="10.7109375" style="99" customWidth="1"/>
    <col min="14342" max="14342" width="8.42578125" style="99" customWidth="1"/>
    <col min="14343" max="14343" width="8.140625" style="99" customWidth="1"/>
    <col min="14344" max="14344" width="8.28515625" style="99" customWidth="1"/>
    <col min="14345" max="14345" width="5.5703125" style="99" bestFit="1" customWidth="1"/>
    <col min="14346" max="14346" width="5.42578125" style="99" customWidth="1"/>
    <col min="14347" max="14347" width="9.42578125" style="99" customWidth="1"/>
    <col min="14348" max="14348" width="10" style="99" customWidth="1"/>
    <col min="14349" max="14349" width="7.5703125" style="99" customWidth="1"/>
    <col min="14350" max="14350" width="8.42578125" style="99" customWidth="1"/>
    <col min="14351" max="14351" width="8" style="99" customWidth="1"/>
    <col min="14352" max="14353" width="8" style="99" bestFit="1" customWidth="1"/>
    <col min="14354" max="14354" width="11.5703125" style="99" customWidth="1"/>
    <col min="14355" max="14355" width="11.7109375" style="99" customWidth="1"/>
    <col min="14356" max="14357" width="11.42578125" style="99" customWidth="1"/>
    <col min="14358" max="14358" width="11.28515625" style="99" bestFit="1" customWidth="1"/>
    <col min="14359" max="14359" width="12.140625" style="99" customWidth="1"/>
    <col min="14360" max="14361" width="13.42578125" style="99" bestFit="1" customWidth="1"/>
    <col min="14362" max="14362" width="9.140625" style="99"/>
    <col min="14363" max="14363" width="9.42578125" style="99" bestFit="1" customWidth="1"/>
    <col min="14364" max="14592" width="9.140625" style="99"/>
    <col min="14593" max="14593" width="4.7109375" style="99" customWidth="1"/>
    <col min="14594" max="14594" width="6.42578125" style="99" customWidth="1"/>
    <col min="14595" max="14595" width="7.42578125" style="99" customWidth="1"/>
    <col min="14596" max="14596" width="7.7109375" style="99" customWidth="1"/>
    <col min="14597" max="14597" width="10.7109375" style="99" customWidth="1"/>
    <col min="14598" max="14598" width="8.42578125" style="99" customWidth="1"/>
    <col min="14599" max="14599" width="8.140625" style="99" customWidth="1"/>
    <col min="14600" max="14600" width="8.28515625" style="99" customWidth="1"/>
    <col min="14601" max="14601" width="5.5703125" style="99" bestFit="1" customWidth="1"/>
    <col min="14602" max="14602" width="5.42578125" style="99" customWidth="1"/>
    <col min="14603" max="14603" width="9.42578125" style="99" customWidth="1"/>
    <col min="14604" max="14604" width="10" style="99" customWidth="1"/>
    <col min="14605" max="14605" width="7.5703125" style="99" customWidth="1"/>
    <col min="14606" max="14606" width="8.42578125" style="99" customWidth="1"/>
    <col min="14607" max="14607" width="8" style="99" customWidth="1"/>
    <col min="14608" max="14609" width="8" style="99" bestFit="1" customWidth="1"/>
    <col min="14610" max="14610" width="11.5703125" style="99" customWidth="1"/>
    <col min="14611" max="14611" width="11.7109375" style="99" customWidth="1"/>
    <col min="14612" max="14613" width="11.42578125" style="99" customWidth="1"/>
    <col min="14614" max="14614" width="11.28515625" style="99" bestFit="1" customWidth="1"/>
    <col min="14615" max="14615" width="12.140625" style="99" customWidth="1"/>
    <col min="14616" max="14617" width="13.42578125" style="99" bestFit="1" customWidth="1"/>
    <col min="14618" max="14618" width="9.140625" style="99"/>
    <col min="14619" max="14619" width="9.42578125" style="99" bestFit="1" customWidth="1"/>
    <col min="14620" max="14848" width="9.140625" style="99"/>
    <col min="14849" max="14849" width="4.7109375" style="99" customWidth="1"/>
    <col min="14850" max="14850" width="6.42578125" style="99" customWidth="1"/>
    <col min="14851" max="14851" width="7.42578125" style="99" customWidth="1"/>
    <col min="14852" max="14852" width="7.7109375" style="99" customWidth="1"/>
    <col min="14853" max="14853" width="10.7109375" style="99" customWidth="1"/>
    <col min="14854" max="14854" width="8.42578125" style="99" customWidth="1"/>
    <col min="14855" max="14855" width="8.140625" style="99" customWidth="1"/>
    <col min="14856" max="14856" width="8.28515625" style="99" customWidth="1"/>
    <col min="14857" max="14857" width="5.5703125" style="99" bestFit="1" customWidth="1"/>
    <col min="14858" max="14858" width="5.42578125" style="99" customWidth="1"/>
    <col min="14859" max="14859" width="9.42578125" style="99" customWidth="1"/>
    <col min="14860" max="14860" width="10" style="99" customWidth="1"/>
    <col min="14861" max="14861" width="7.5703125" style="99" customWidth="1"/>
    <col min="14862" max="14862" width="8.42578125" style="99" customWidth="1"/>
    <col min="14863" max="14863" width="8" style="99" customWidth="1"/>
    <col min="14864" max="14865" width="8" style="99" bestFit="1" customWidth="1"/>
    <col min="14866" max="14866" width="11.5703125" style="99" customWidth="1"/>
    <col min="14867" max="14867" width="11.7109375" style="99" customWidth="1"/>
    <col min="14868" max="14869" width="11.42578125" style="99" customWidth="1"/>
    <col min="14870" max="14870" width="11.28515625" style="99" bestFit="1" customWidth="1"/>
    <col min="14871" max="14871" width="12.140625" style="99" customWidth="1"/>
    <col min="14872" max="14873" width="13.42578125" style="99" bestFit="1" customWidth="1"/>
    <col min="14874" max="14874" width="9.140625" style="99"/>
    <col min="14875" max="14875" width="9.42578125" style="99" bestFit="1" customWidth="1"/>
    <col min="14876" max="15104" width="9.140625" style="99"/>
    <col min="15105" max="15105" width="4.7109375" style="99" customWidth="1"/>
    <col min="15106" max="15106" width="6.42578125" style="99" customWidth="1"/>
    <col min="15107" max="15107" width="7.42578125" style="99" customWidth="1"/>
    <col min="15108" max="15108" width="7.7109375" style="99" customWidth="1"/>
    <col min="15109" max="15109" width="10.7109375" style="99" customWidth="1"/>
    <col min="15110" max="15110" width="8.42578125" style="99" customWidth="1"/>
    <col min="15111" max="15111" width="8.140625" style="99" customWidth="1"/>
    <col min="15112" max="15112" width="8.28515625" style="99" customWidth="1"/>
    <col min="15113" max="15113" width="5.5703125" style="99" bestFit="1" customWidth="1"/>
    <col min="15114" max="15114" width="5.42578125" style="99" customWidth="1"/>
    <col min="15115" max="15115" width="9.42578125" style="99" customWidth="1"/>
    <col min="15116" max="15116" width="10" style="99" customWidth="1"/>
    <col min="15117" max="15117" width="7.5703125" style="99" customWidth="1"/>
    <col min="15118" max="15118" width="8.42578125" style="99" customWidth="1"/>
    <col min="15119" max="15119" width="8" style="99" customWidth="1"/>
    <col min="15120" max="15121" width="8" style="99" bestFit="1" customWidth="1"/>
    <col min="15122" max="15122" width="11.5703125" style="99" customWidth="1"/>
    <col min="15123" max="15123" width="11.7109375" style="99" customWidth="1"/>
    <col min="15124" max="15125" width="11.42578125" style="99" customWidth="1"/>
    <col min="15126" max="15126" width="11.28515625" style="99" bestFit="1" customWidth="1"/>
    <col min="15127" max="15127" width="12.140625" style="99" customWidth="1"/>
    <col min="15128" max="15129" width="13.42578125" style="99" bestFit="1" customWidth="1"/>
    <col min="15130" max="15130" width="9.140625" style="99"/>
    <col min="15131" max="15131" width="9.42578125" style="99" bestFit="1" customWidth="1"/>
    <col min="15132" max="15360" width="9.140625" style="99"/>
    <col min="15361" max="15361" width="4.7109375" style="99" customWidth="1"/>
    <col min="15362" max="15362" width="6.42578125" style="99" customWidth="1"/>
    <col min="15363" max="15363" width="7.42578125" style="99" customWidth="1"/>
    <col min="15364" max="15364" width="7.7109375" style="99" customWidth="1"/>
    <col min="15365" max="15365" width="10.7109375" style="99" customWidth="1"/>
    <col min="15366" max="15366" width="8.42578125" style="99" customWidth="1"/>
    <col min="15367" max="15367" width="8.140625" style="99" customWidth="1"/>
    <col min="15368" max="15368" width="8.28515625" style="99" customWidth="1"/>
    <col min="15369" max="15369" width="5.5703125" style="99" bestFit="1" customWidth="1"/>
    <col min="15370" max="15370" width="5.42578125" style="99" customWidth="1"/>
    <col min="15371" max="15371" width="9.42578125" style="99" customWidth="1"/>
    <col min="15372" max="15372" width="10" style="99" customWidth="1"/>
    <col min="15373" max="15373" width="7.5703125" style="99" customWidth="1"/>
    <col min="15374" max="15374" width="8.42578125" style="99" customWidth="1"/>
    <col min="15375" max="15375" width="8" style="99" customWidth="1"/>
    <col min="15376" max="15377" width="8" style="99" bestFit="1" customWidth="1"/>
    <col min="15378" max="15378" width="11.5703125" style="99" customWidth="1"/>
    <col min="15379" max="15379" width="11.7109375" style="99" customWidth="1"/>
    <col min="15380" max="15381" width="11.42578125" style="99" customWidth="1"/>
    <col min="15382" max="15382" width="11.28515625" style="99" bestFit="1" customWidth="1"/>
    <col min="15383" max="15383" width="12.140625" style="99" customWidth="1"/>
    <col min="15384" max="15385" width="13.42578125" style="99" bestFit="1" customWidth="1"/>
    <col min="15386" max="15386" width="9.140625" style="99"/>
    <col min="15387" max="15387" width="9.42578125" style="99" bestFit="1" customWidth="1"/>
    <col min="15388" max="15616" width="9.140625" style="99"/>
    <col min="15617" max="15617" width="4.7109375" style="99" customWidth="1"/>
    <col min="15618" max="15618" width="6.42578125" style="99" customWidth="1"/>
    <col min="15619" max="15619" width="7.42578125" style="99" customWidth="1"/>
    <col min="15620" max="15620" width="7.7109375" style="99" customWidth="1"/>
    <col min="15621" max="15621" width="10.7109375" style="99" customWidth="1"/>
    <col min="15622" max="15622" width="8.42578125" style="99" customWidth="1"/>
    <col min="15623" max="15623" width="8.140625" style="99" customWidth="1"/>
    <col min="15624" max="15624" width="8.28515625" style="99" customWidth="1"/>
    <col min="15625" max="15625" width="5.5703125" style="99" bestFit="1" customWidth="1"/>
    <col min="15626" max="15626" width="5.42578125" style="99" customWidth="1"/>
    <col min="15627" max="15627" width="9.42578125" style="99" customWidth="1"/>
    <col min="15628" max="15628" width="10" style="99" customWidth="1"/>
    <col min="15629" max="15629" width="7.5703125" style="99" customWidth="1"/>
    <col min="15630" max="15630" width="8.42578125" style="99" customWidth="1"/>
    <col min="15631" max="15631" width="8" style="99" customWidth="1"/>
    <col min="15632" max="15633" width="8" style="99" bestFit="1" customWidth="1"/>
    <col min="15634" max="15634" width="11.5703125" style="99" customWidth="1"/>
    <col min="15635" max="15635" width="11.7109375" style="99" customWidth="1"/>
    <col min="15636" max="15637" width="11.42578125" style="99" customWidth="1"/>
    <col min="15638" max="15638" width="11.28515625" style="99" bestFit="1" customWidth="1"/>
    <col min="15639" max="15639" width="12.140625" style="99" customWidth="1"/>
    <col min="15640" max="15641" width="13.42578125" style="99" bestFit="1" customWidth="1"/>
    <col min="15642" max="15642" width="9.140625" style="99"/>
    <col min="15643" max="15643" width="9.42578125" style="99" bestFit="1" customWidth="1"/>
    <col min="15644" max="15872" width="9.140625" style="99"/>
    <col min="15873" max="15873" width="4.7109375" style="99" customWidth="1"/>
    <col min="15874" max="15874" width="6.42578125" style="99" customWidth="1"/>
    <col min="15875" max="15875" width="7.42578125" style="99" customWidth="1"/>
    <col min="15876" max="15876" width="7.7109375" style="99" customWidth="1"/>
    <col min="15877" max="15877" width="10.7109375" style="99" customWidth="1"/>
    <col min="15878" max="15878" width="8.42578125" style="99" customWidth="1"/>
    <col min="15879" max="15879" width="8.140625" style="99" customWidth="1"/>
    <col min="15880" max="15880" width="8.28515625" style="99" customWidth="1"/>
    <col min="15881" max="15881" width="5.5703125" style="99" bestFit="1" customWidth="1"/>
    <col min="15882" max="15882" width="5.42578125" style="99" customWidth="1"/>
    <col min="15883" max="15883" width="9.42578125" style="99" customWidth="1"/>
    <col min="15884" max="15884" width="10" style="99" customWidth="1"/>
    <col min="15885" max="15885" width="7.5703125" style="99" customWidth="1"/>
    <col min="15886" max="15886" width="8.42578125" style="99" customWidth="1"/>
    <col min="15887" max="15887" width="8" style="99" customWidth="1"/>
    <col min="15888" max="15889" width="8" style="99" bestFit="1" customWidth="1"/>
    <col min="15890" max="15890" width="11.5703125" style="99" customWidth="1"/>
    <col min="15891" max="15891" width="11.7109375" style="99" customWidth="1"/>
    <col min="15892" max="15893" width="11.42578125" style="99" customWidth="1"/>
    <col min="15894" max="15894" width="11.28515625" style="99" bestFit="1" customWidth="1"/>
    <col min="15895" max="15895" width="12.140625" style="99" customWidth="1"/>
    <col min="15896" max="15897" width="13.42578125" style="99" bestFit="1" customWidth="1"/>
    <col min="15898" max="15898" width="9.140625" style="99"/>
    <col min="15899" max="15899" width="9.42578125" style="99" bestFit="1" customWidth="1"/>
    <col min="15900" max="16128" width="9.140625" style="99"/>
    <col min="16129" max="16129" width="4.7109375" style="99" customWidth="1"/>
    <col min="16130" max="16130" width="6.42578125" style="99" customWidth="1"/>
    <col min="16131" max="16131" width="7.42578125" style="99" customWidth="1"/>
    <col min="16132" max="16132" width="7.7109375" style="99" customWidth="1"/>
    <col min="16133" max="16133" width="10.7109375" style="99" customWidth="1"/>
    <col min="16134" max="16134" width="8.42578125" style="99" customWidth="1"/>
    <col min="16135" max="16135" width="8.140625" style="99" customWidth="1"/>
    <col min="16136" max="16136" width="8.28515625" style="99" customWidth="1"/>
    <col min="16137" max="16137" width="5.5703125" style="99" bestFit="1" customWidth="1"/>
    <col min="16138" max="16138" width="5.42578125" style="99" customWidth="1"/>
    <col min="16139" max="16139" width="9.42578125" style="99" customWidth="1"/>
    <col min="16140" max="16140" width="10" style="99" customWidth="1"/>
    <col min="16141" max="16141" width="7.5703125" style="99" customWidth="1"/>
    <col min="16142" max="16142" width="8.42578125" style="99" customWidth="1"/>
    <col min="16143" max="16143" width="8" style="99" customWidth="1"/>
    <col min="16144" max="16145" width="8" style="99" bestFit="1" customWidth="1"/>
    <col min="16146" max="16146" width="11.5703125" style="99" customWidth="1"/>
    <col min="16147" max="16147" width="11.7109375" style="99" customWidth="1"/>
    <col min="16148" max="16149" width="11.42578125" style="99" customWidth="1"/>
    <col min="16150" max="16150" width="11.28515625" style="99" bestFit="1" customWidth="1"/>
    <col min="16151" max="16151" width="12.140625" style="99" customWidth="1"/>
    <col min="16152" max="16153" width="13.42578125" style="99" bestFit="1" customWidth="1"/>
    <col min="16154" max="16154" width="9.140625" style="99"/>
    <col min="16155" max="16155" width="9.42578125" style="99" bestFit="1" customWidth="1"/>
    <col min="16156" max="16384" width="9.140625" style="99"/>
  </cols>
  <sheetData>
    <row r="1" spans="1:249" ht="12.75" customHeight="1" x14ac:dyDescent="0.25">
      <c r="M1" s="98" t="e">
        <f>M9/J9</f>
        <v>#DIV/0!</v>
      </c>
      <c r="T1" s="258" t="s">
        <v>159</v>
      </c>
      <c r="U1" s="258"/>
    </row>
    <row r="2" spans="1:249" ht="6.75" customHeight="1" x14ac:dyDescent="0.25">
      <c r="T2" s="100"/>
      <c r="U2" s="100"/>
    </row>
    <row r="3" spans="1:249" ht="12.75" hidden="1" customHeight="1" x14ac:dyDescent="0.25">
      <c r="T3" s="100"/>
      <c r="U3" s="100"/>
    </row>
    <row r="4" spans="1:249" s="260" customFormat="1" ht="19.5" x14ac:dyDescent="0.25">
      <c r="A4" s="259" t="s">
        <v>160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</row>
    <row r="5" spans="1:249" ht="12.75" customHeight="1" x14ac:dyDescent="0.25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</row>
    <row r="6" spans="1:249" s="101" customFormat="1" ht="27.75" customHeight="1" x14ac:dyDescent="0.25">
      <c r="A6" s="220" t="s">
        <v>161</v>
      </c>
      <c r="B6" s="219" t="s">
        <v>162</v>
      </c>
      <c r="C6" s="219" t="s">
        <v>163</v>
      </c>
      <c r="D6" s="220" t="s">
        <v>164</v>
      </c>
      <c r="E6" s="219" t="s">
        <v>165</v>
      </c>
      <c r="F6" s="219" t="s">
        <v>166</v>
      </c>
      <c r="G6" s="219" t="s">
        <v>167</v>
      </c>
      <c r="H6" s="219" t="s">
        <v>168</v>
      </c>
      <c r="I6" s="219" t="s">
        <v>169</v>
      </c>
      <c r="J6" s="219"/>
      <c r="K6" s="219" t="s">
        <v>170</v>
      </c>
      <c r="L6" s="219" t="s">
        <v>171</v>
      </c>
      <c r="M6" s="219" t="s">
        <v>172</v>
      </c>
      <c r="N6" s="219"/>
      <c r="O6" s="219"/>
      <c r="P6" s="219"/>
      <c r="Q6" s="219" t="s">
        <v>173</v>
      </c>
      <c r="R6" s="219" t="s">
        <v>174</v>
      </c>
      <c r="S6" s="217" t="s">
        <v>175</v>
      </c>
      <c r="T6" s="217"/>
      <c r="U6" s="218"/>
      <c r="IO6" s="99"/>
    </row>
    <row r="7" spans="1:249" ht="95.1" customHeight="1" x14ac:dyDescent="0.25">
      <c r="A7" s="220"/>
      <c r="B7" s="219"/>
      <c r="C7" s="219"/>
      <c r="D7" s="220"/>
      <c r="E7" s="219"/>
      <c r="F7" s="219"/>
      <c r="G7" s="219"/>
      <c r="H7" s="219"/>
      <c r="I7" s="102" t="s">
        <v>176</v>
      </c>
      <c r="J7" s="102" t="s">
        <v>177</v>
      </c>
      <c r="K7" s="219"/>
      <c r="L7" s="219"/>
      <c r="M7" s="103" t="s">
        <v>178</v>
      </c>
      <c r="N7" s="103" t="s">
        <v>179</v>
      </c>
      <c r="O7" s="103" t="s">
        <v>180</v>
      </c>
      <c r="P7" s="103" t="s">
        <v>181</v>
      </c>
      <c r="Q7" s="219"/>
      <c r="R7" s="219"/>
      <c r="S7" s="103" t="s">
        <v>182</v>
      </c>
      <c r="T7" s="103" t="s">
        <v>183</v>
      </c>
      <c r="U7" s="103" t="s">
        <v>184</v>
      </c>
      <c r="W7" s="74"/>
      <c r="X7" s="74"/>
      <c r="Y7" s="74"/>
      <c r="Z7" s="74"/>
      <c r="AA7" s="74"/>
    </row>
    <row r="8" spans="1:249" s="262" customFormat="1" x14ac:dyDescent="0.25">
      <c r="A8" s="103">
        <v>1</v>
      </c>
      <c r="B8" s="103">
        <v>2</v>
      </c>
      <c r="C8" s="103">
        <v>3</v>
      </c>
      <c r="D8" s="103">
        <v>4</v>
      </c>
      <c r="E8" s="103">
        <v>5</v>
      </c>
      <c r="F8" s="103">
        <v>6</v>
      </c>
      <c r="G8" s="103">
        <v>7</v>
      </c>
      <c r="H8" s="103">
        <v>8</v>
      </c>
      <c r="I8" s="103">
        <v>9</v>
      </c>
      <c r="J8" s="103">
        <v>10</v>
      </c>
      <c r="K8" s="103">
        <v>11</v>
      </c>
      <c r="L8" s="103">
        <v>12</v>
      </c>
      <c r="M8" s="103">
        <v>13</v>
      </c>
      <c r="N8" s="103">
        <v>14</v>
      </c>
      <c r="O8" s="103">
        <v>15</v>
      </c>
      <c r="P8" s="103">
        <v>16</v>
      </c>
      <c r="Q8" s="103">
        <v>17</v>
      </c>
      <c r="R8" s="103">
        <v>18</v>
      </c>
      <c r="S8" s="103">
        <v>19</v>
      </c>
      <c r="T8" s="103">
        <v>20</v>
      </c>
      <c r="U8" s="103">
        <v>21</v>
      </c>
      <c r="IO8" s="99"/>
    </row>
    <row r="9" spans="1:249" s="74" customFormat="1" x14ac:dyDescent="0.25">
      <c r="A9" s="103">
        <f>[3]_1!A7</f>
        <v>1</v>
      </c>
      <c r="B9" s="103"/>
      <c r="C9" s="103"/>
      <c r="D9" s="104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263"/>
      <c r="W9" s="106"/>
      <c r="X9" s="106"/>
      <c r="Y9" s="106"/>
      <c r="Z9" s="106"/>
      <c r="AA9" s="106"/>
      <c r="IO9" s="99"/>
    </row>
    <row r="10" spans="1:249" s="74" customFormat="1" x14ac:dyDescent="0.25">
      <c r="A10" s="103">
        <f>'[3]4_11'!A8</f>
        <v>2</v>
      </c>
      <c r="B10" s="103"/>
      <c r="C10" s="103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263"/>
      <c r="W10" s="106"/>
      <c r="X10" s="106"/>
      <c r="Y10" s="106"/>
      <c r="Z10" s="106"/>
      <c r="AA10" s="106"/>
      <c r="IO10" s="99"/>
    </row>
    <row r="11" spans="1:249" s="74" customFormat="1" x14ac:dyDescent="0.25">
      <c r="A11" s="103">
        <f>'[3]4_11'!A9</f>
        <v>3</v>
      </c>
      <c r="B11" s="103"/>
      <c r="C11" s="103"/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263"/>
      <c r="W11" s="106"/>
      <c r="X11" s="106"/>
      <c r="Y11" s="106"/>
      <c r="Z11" s="106"/>
      <c r="AA11" s="106"/>
      <c r="IO11" s="99"/>
    </row>
    <row r="12" spans="1:249" s="74" customFormat="1" x14ac:dyDescent="0.25">
      <c r="A12" s="103">
        <f>'[3]4_11'!A10</f>
        <v>4</v>
      </c>
      <c r="B12" s="103"/>
      <c r="C12" s="103"/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263"/>
      <c r="W12" s="106"/>
      <c r="X12" s="106"/>
      <c r="Y12" s="106"/>
      <c r="Z12" s="106"/>
      <c r="AA12" s="106"/>
      <c r="IO12" s="99"/>
    </row>
    <row r="13" spans="1:249" s="74" customFormat="1" x14ac:dyDescent="0.25">
      <c r="A13" s="103">
        <f>'[3]4_11'!A11</f>
        <v>5</v>
      </c>
      <c r="B13" s="103"/>
      <c r="C13" s="103"/>
      <c r="D13" s="104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263"/>
      <c r="W13" s="106"/>
      <c r="X13" s="106"/>
      <c r="Y13" s="106"/>
      <c r="Z13" s="106"/>
      <c r="AA13" s="106"/>
      <c r="IO13" s="99"/>
    </row>
    <row r="14" spans="1:249" s="74" customFormat="1" ht="17.100000000000001" customHeight="1" x14ac:dyDescent="0.25">
      <c r="A14" s="103">
        <f>'[3]4_11'!A12</f>
        <v>6</v>
      </c>
      <c r="B14" s="103"/>
      <c r="C14" s="103"/>
      <c r="D14" s="10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263"/>
      <c r="W14" s="106"/>
      <c r="X14" s="106"/>
      <c r="Y14" s="106"/>
      <c r="Z14" s="106"/>
      <c r="AA14" s="106"/>
      <c r="IO14" s="99"/>
    </row>
    <row r="15" spans="1:249" s="74" customFormat="1" x14ac:dyDescent="0.25">
      <c r="A15" s="103">
        <f>'[3]4_11'!A13</f>
        <v>7</v>
      </c>
      <c r="B15" s="103"/>
      <c r="C15" s="103"/>
      <c r="D15" s="104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263"/>
      <c r="W15" s="106"/>
      <c r="X15" s="106"/>
      <c r="Y15" s="106"/>
      <c r="Z15" s="106"/>
      <c r="AA15" s="106"/>
      <c r="IO15" s="99"/>
    </row>
    <row r="16" spans="1:249" s="74" customFormat="1" x14ac:dyDescent="0.25">
      <c r="A16" s="103">
        <f>'[3]4_11'!A14</f>
        <v>8</v>
      </c>
      <c r="B16" s="103"/>
      <c r="C16" s="103"/>
      <c r="D16" s="104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263"/>
      <c r="W16" s="106"/>
      <c r="X16" s="106"/>
      <c r="Y16" s="106"/>
      <c r="Z16" s="106"/>
      <c r="AA16" s="106"/>
      <c r="IO16" s="99"/>
    </row>
    <row r="17" spans="1:249" s="74" customFormat="1" x14ac:dyDescent="0.25">
      <c r="A17" s="103">
        <f>'[3]4_11'!A15</f>
        <v>9</v>
      </c>
      <c r="B17" s="103"/>
      <c r="C17" s="103"/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263"/>
      <c r="W17" s="106"/>
      <c r="X17" s="106"/>
      <c r="Y17" s="106"/>
      <c r="Z17" s="106"/>
      <c r="AA17" s="106"/>
      <c r="IO17" s="99"/>
    </row>
    <row r="18" spans="1:249" s="74" customFormat="1" x14ac:dyDescent="0.25">
      <c r="A18" s="103">
        <f>'[3]4_11'!A16</f>
        <v>10</v>
      </c>
      <c r="B18" s="103"/>
      <c r="C18" s="103"/>
      <c r="D18" s="104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263"/>
      <c r="W18" s="106"/>
      <c r="X18" s="106"/>
      <c r="Y18" s="106"/>
      <c r="Z18" s="106"/>
      <c r="AA18" s="106"/>
      <c r="IO18" s="99"/>
    </row>
    <row r="19" spans="1:249" s="74" customFormat="1" x14ac:dyDescent="0.25">
      <c r="A19" s="103">
        <f>'[3]4_11'!A17</f>
        <v>11</v>
      </c>
      <c r="B19" s="103"/>
      <c r="C19" s="103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263"/>
      <c r="W19" s="106"/>
      <c r="X19" s="106"/>
      <c r="Y19" s="106"/>
      <c r="Z19" s="106"/>
      <c r="AA19" s="106"/>
      <c r="IO19" s="99"/>
    </row>
    <row r="20" spans="1:249" ht="78.75" hidden="1" x14ac:dyDescent="0.25">
      <c r="B20" s="99" t="s">
        <v>185</v>
      </c>
      <c r="M20" s="264" t="s">
        <v>186</v>
      </c>
      <c r="N20" s="264"/>
      <c r="O20" s="264"/>
      <c r="P20" s="265"/>
      <c r="S20" s="107"/>
      <c r="U20" s="107"/>
    </row>
  </sheetData>
  <sheetProtection selectLockedCells="1" selectUnlockedCells="1"/>
  <mergeCells count="18">
    <mergeCell ref="T1:U1"/>
    <mergeCell ref="A4:U4"/>
    <mergeCell ref="A6:A7"/>
    <mergeCell ref="B6:B7"/>
    <mergeCell ref="C6:C7"/>
    <mergeCell ref="D6:D7"/>
    <mergeCell ref="E6:E7"/>
    <mergeCell ref="F6:F7"/>
    <mergeCell ref="G6:G7"/>
    <mergeCell ref="H6:H7"/>
    <mergeCell ref="M20:O20"/>
    <mergeCell ref="S6:U6"/>
    <mergeCell ref="I6:J6"/>
    <mergeCell ref="K6:K7"/>
    <mergeCell ref="L6:L7"/>
    <mergeCell ref="M6:P6"/>
    <mergeCell ref="Q6:Q7"/>
    <mergeCell ref="R6:R7"/>
  </mergeCells>
  <pageMargins left="0.2" right="0.23622047244094491" top="0.70866141732283472" bottom="0.15748031496062992" header="0.31496062992125984" footer="0.35433070866141736"/>
  <pageSetup paperSize="9" scale="85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C377A-62C0-451C-B238-644C6C108CAD}">
  <dimension ref="A1:H50"/>
  <sheetViews>
    <sheetView showZeros="0" view="pageBreakPreview" zoomScale="73" zoomScaleNormal="75" zoomScaleSheetLayoutView="73" workbookViewId="0">
      <selection activeCell="E23" sqref="E23"/>
    </sheetView>
  </sheetViews>
  <sheetFormatPr defaultRowHeight="15.75" x14ac:dyDescent="0.25"/>
  <cols>
    <col min="1" max="1" width="44.140625" style="1" customWidth="1"/>
    <col min="2" max="2" width="13.28515625" style="1" customWidth="1"/>
    <col min="3" max="3" width="13" style="1" customWidth="1"/>
    <col min="4" max="4" width="14.140625" style="1" customWidth="1"/>
    <col min="5" max="5" width="9.7109375" style="1" customWidth="1"/>
    <col min="6" max="6" width="13.7109375" style="1" customWidth="1"/>
    <col min="7" max="7" width="17.28515625" style="1" customWidth="1"/>
    <col min="8" max="8" width="13.85546875" style="1" bestFit="1" customWidth="1"/>
    <col min="9" max="237" width="9.140625" style="1"/>
    <col min="238" max="238" width="44.140625" style="1" customWidth="1"/>
    <col min="239" max="239" width="13.28515625" style="1" customWidth="1"/>
    <col min="240" max="240" width="13" style="1" customWidth="1"/>
    <col min="241" max="241" width="14.140625" style="1" customWidth="1"/>
    <col min="242" max="242" width="9.7109375" style="1" customWidth="1"/>
    <col min="243" max="243" width="13.7109375" style="1" customWidth="1"/>
    <col min="244" max="244" width="17.28515625" style="1" customWidth="1"/>
    <col min="245" max="245" width="13.85546875" style="1" bestFit="1" customWidth="1"/>
    <col min="246" max="246" width="14.28515625" style="1" bestFit="1" customWidth="1"/>
    <col min="247" max="247" width="40.5703125" style="1" customWidth="1"/>
    <col min="248" max="248" width="16" style="1" customWidth="1"/>
    <col min="249" max="249" width="0" style="1" hidden="1" customWidth="1"/>
    <col min="250" max="250" width="14.140625" style="1" customWidth="1"/>
    <col min="251" max="251" width="9.85546875" style="1" customWidth="1"/>
    <col min="252" max="262" width="8.140625" style="1" bestFit="1" customWidth="1"/>
    <col min="263" max="263" width="10.42578125" style="1" bestFit="1" customWidth="1"/>
    <col min="264" max="493" width="9.140625" style="1"/>
    <col min="494" max="494" width="44.140625" style="1" customWidth="1"/>
    <col min="495" max="495" width="13.28515625" style="1" customWidth="1"/>
    <col min="496" max="496" width="13" style="1" customWidth="1"/>
    <col min="497" max="497" width="14.140625" style="1" customWidth="1"/>
    <col min="498" max="498" width="9.7109375" style="1" customWidth="1"/>
    <col min="499" max="499" width="13.7109375" style="1" customWidth="1"/>
    <col min="500" max="500" width="17.28515625" style="1" customWidth="1"/>
    <col min="501" max="501" width="13.85546875" style="1" bestFit="1" customWidth="1"/>
    <col min="502" max="502" width="14.28515625" style="1" bestFit="1" customWidth="1"/>
    <col min="503" max="503" width="40.5703125" style="1" customWidth="1"/>
    <col min="504" max="504" width="16" style="1" customWidth="1"/>
    <col min="505" max="505" width="0" style="1" hidden="1" customWidth="1"/>
    <col min="506" max="506" width="14.140625" style="1" customWidth="1"/>
    <col min="507" max="507" width="9.85546875" style="1" customWidth="1"/>
    <col min="508" max="518" width="8.140625" style="1" bestFit="1" customWidth="1"/>
    <col min="519" max="519" width="10.42578125" style="1" bestFit="1" customWidth="1"/>
    <col min="520" max="749" width="9.140625" style="1"/>
    <col min="750" max="750" width="44.140625" style="1" customWidth="1"/>
    <col min="751" max="751" width="13.28515625" style="1" customWidth="1"/>
    <col min="752" max="752" width="13" style="1" customWidth="1"/>
    <col min="753" max="753" width="14.140625" style="1" customWidth="1"/>
    <col min="754" max="754" width="9.7109375" style="1" customWidth="1"/>
    <col min="755" max="755" width="13.7109375" style="1" customWidth="1"/>
    <col min="756" max="756" width="17.28515625" style="1" customWidth="1"/>
    <col min="757" max="757" width="13.85546875" style="1" bestFit="1" customWidth="1"/>
    <col min="758" max="758" width="14.28515625" style="1" bestFit="1" customWidth="1"/>
    <col min="759" max="759" width="40.5703125" style="1" customWidth="1"/>
    <col min="760" max="760" width="16" style="1" customWidth="1"/>
    <col min="761" max="761" width="0" style="1" hidden="1" customWidth="1"/>
    <col min="762" max="762" width="14.140625" style="1" customWidth="1"/>
    <col min="763" max="763" width="9.85546875" style="1" customWidth="1"/>
    <col min="764" max="774" width="8.140625" style="1" bestFit="1" customWidth="1"/>
    <col min="775" max="775" width="10.42578125" style="1" bestFit="1" customWidth="1"/>
    <col min="776" max="1005" width="9.140625" style="1"/>
    <col min="1006" max="1006" width="44.140625" style="1" customWidth="1"/>
    <col min="1007" max="1007" width="13.28515625" style="1" customWidth="1"/>
    <col min="1008" max="1008" width="13" style="1" customWidth="1"/>
    <col min="1009" max="1009" width="14.140625" style="1" customWidth="1"/>
    <col min="1010" max="1010" width="9.7109375" style="1" customWidth="1"/>
    <col min="1011" max="1011" width="13.7109375" style="1" customWidth="1"/>
    <col min="1012" max="1012" width="17.28515625" style="1" customWidth="1"/>
    <col min="1013" max="1013" width="13.85546875" style="1" bestFit="1" customWidth="1"/>
    <col min="1014" max="1014" width="14.28515625" style="1" bestFit="1" customWidth="1"/>
    <col min="1015" max="1015" width="40.5703125" style="1" customWidth="1"/>
    <col min="1016" max="1016" width="16" style="1" customWidth="1"/>
    <col min="1017" max="1017" width="0" style="1" hidden="1" customWidth="1"/>
    <col min="1018" max="1018" width="14.140625" style="1" customWidth="1"/>
    <col min="1019" max="1019" width="9.85546875" style="1" customWidth="1"/>
    <col min="1020" max="1030" width="8.140625" style="1" bestFit="1" customWidth="1"/>
    <col min="1031" max="1031" width="10.42578125" style="1" bestFit="1" customWidth="1"/>
    <col min="1032" max="1261" width="9.140625" style="1"/>
    <col min="1262" max="1262" width="44.140625" style="1" customWidth="1"/>
    <col min="1263" max="1263" width="13.28515625" style="1" customWidth="1"/>
    <col min="1264" max="1264" width="13" style="1" customWidth="1"/>
    <col min="1265" max="1265" width="14.140625" style="1" customWidth="1"/>
    <col min="1266" max="1266" width="9.7109375" style="1" customWidth="1"/>
    <col min="1267" max="1267" width="13.7109375" style="1" customWidth="1"/>
    <col min="1268" max="1268" width="17.28515625" style="1" customWidth="1"/>
    <col min="1269" max="1269" width="13.85546875" style="1" bestFit="1" customWidth="1"/>
    <col min="1270" max="1270" width="14.28515625" style="1" bestFit="1" customWidth="1"/>
    <col min="1271" max="1271" width="40.5703125" style="1" customWidth="1"/>
    <col min="1272" max="1272" width="16" style="1" customWidth="1"/>
    <col min="1273" max="1273" width="0" style="1" hidden="1" customWidth="1"/>
    <col min="1274" max="1274" width="14.140625" style="1" customWidth="1"/>
    <col min="1275" max="1275" width="9.85546875" style="1" customWidth="1"/>
    <col min="1276" max="1286" width="8.140625" style="1" bestFit="1" customWidth="1"/>
    <col min="1287" max="1287" width="10.42578125" style="1" bestFit="1" customWidth="1"/>
    <col min="1288" max="1517" width="9.140625" style="1"/>
    <col min="1518" max="1518" width="44.140625" style="1" customWidth="1"/>
    <col min="1519" max="1519" width="13.28515625" style="1" customWidth="1"/>
    <col min="1520" max="1520" width="13" style="1" customWidth="1"/>
    <col min="1521" max="1521" width="14.140625" style="1" customWidth="1"/>
    <col min="1522" max="1522" width="9.7109375" style="1" customWidth="1"/>
    <col min="1523" max="1523" width="13.7109375" style="1" customWidth="1"/>
    <col min="1524" max="1524" width="17.28515625" style="1" customWidth="1"/>
    <col min="1525" max="1525" width="13.85546875" style="1" bestFit="1" customWidth="1"/>
    <col min="1526" max="1526" width="14.28515625" style="1" bestFit="1" customWidth="1"/>
    <col min="1527" max="1527" width="40.5703125" style="1" customWidth="1"/>
    <col min="1528" max="1528" width="16" style="1" customWidth="1"/>
    <col min="1529" max="1529" width="0" style="1" hidden="1" customWidth="1"/>
    <col min="1530" max="1530" width="14.140625" style="1" customWidth="1"/>
    <col min="1531" max="1531" width="9.85546875" style="1" customWidth="1"/>
    <col min="1532" max="1542" width="8.140625" style="1" bestFit="1" customWidth="1"/>
    <col min="1543" max="1543" width="10.42578125" style="1" bestFit="1" customWidth="1"/>
    <col min="1544" max="1773" width="9.140625" style="1"/>
    <col min="1774" max="1774" width="44.140625" style="1" customWidth="1"/>
    <col min="1775" max="1775" width="13.28515625" style="1" customWidth="1"/>
    <col min="1776" max="1776" width="13" style="1" customWidth="1"/>
    <col min="1777" max="1777" width="14.140625" style="1" customWidth="1"/>
    <col min="1778" max="1778" width="9.7109375" style="1" customWidth="1"/>
    <col min="1779" max="1779" width="13.7109375" style="1" customWidth="1"/>
    <col min="1780" max="1780" width="17.28515625" style="1" customWidth="1"/>
    <col min="1781" max="1781" width="13.85546875" style="1" bestFit="1" customWidth="1"/>
    <col min="1782" max="1782" width="14.28515625" style="1" bestFit="1" customWidth="1"/>
    <col min="1783" max="1783" width="40.5703125" style="1" customWidth="1"/>
    <col min="1784" max="1784" width="16" style="1" customWidth="1"/>
    <col min="1785" max="1785" width="0" style="1" hidden="1" customWidth="1"/>
    <col min="1786" max="1786" width="14.140625" style="1" customWidth="1"/>
    <col min="1787" max="1787" width="9.85546875" style="1" customWidth="1"/>
    <col min="1788" max="1798" width="8.140625" style="1" bestFit="1" customWidth="1"/>
    <col min="1799" max="1799" width="10.42578125" style="1" bestFit="1" customWidth="1"/>
    <col min="1800" max="2029" width="9.140625" style="1"/>
    <col min="2030" max="2030" width="44.140625" style="1" customWidth="1"/>
    <col min="2031" max="2031" width="13.28515625" style="1" customWidth="1"/>
    <col min="2032" max="2032" width="13" style="1" customWidth="1"/>
    <col min="2033" max="2033" width="14.140625" style="1" customWidth="1"/>
    <col min="2034" max="2034" width="9.7109375" style="1" customWidth="1"/>
    <col min="2035" max="2035" width="13.7109375" style="1" customWidth="1"/>
    <col min="2036" max="2036" width="17.28515625" style="1" customWidth="1"/>
    <col min="2037" max="2037" width="13.85546875" style="1" bestFit="1" customWidth="1"/>
    <col min="2038" max="2038" width="14.28515625" style="1" bestFit="1" customWidth="1"/>
    <col min="2039" max="2039" width="40.5703125" style="1" customWidth="1"/>
    <col min="2040" max="2040" width="16" style="1" customWidth="1"/>
    <col min="2041" max="2041" width="0" style="1" hidden="1" customWidth="1"/>
    <col min="2042" max="2042" width="14.140625" style="1" customWidth="1"/>
    <col min="2043" max="2043" width="9.85546875" style="1" customWidth="1"/>
    <col min="2044" max="2054" width="8.140625" style="1" bestFit="1" customWidth="1"/>
    <col min="2055" max="2055" width="10.42578125" style="1" bestFit="1" customWidth="1"/>
    <col min="2056" max="2285" width="9.140625" style="1"/>
    <col min="2286" max="2286" width="44.140625" style="1" customWidth="1"/>
    <col min="2287" max="2287" width="13.28515625" style="1" customWidth="1"/>
    <col min="2288" max="2288" width="13" style="1" customWidth="1"/>
    <col min="2289" max="2289" width="14.140625" style="1" customWidth="1"/>
    <col min="2290" max="2290" width="9.7109375" style="1" customWidth="1"/>
    <col min="2291" max="2291" width="13.7109375" style="1" customWidth="1"/>
    <col min="2292" max="2292" width="17.28515625" style="1" customWidth="1"/>
    <col min="2293" max="2293" width="13.85546875" style="1" bestFit="1" customWidth="1"/>
    <col min="2294" max="2294" width="14.28515625" style="1" bestFit="1" customWidth="1"/>
    <col min="2295" max="2295" width="40.5703125" style="1" customWidth="1"/>
    <col min="2296" max="2296" width="16" style="1" customWidth="1"/>
    <col min="2297" max="2297" width="0" style="1" hidden="1" customWidth="1"/>
    <col min="2298" max="2298" width="14.140625" style="1" customWidth="1"/>
    <col min="2299" max="2299" width="9.85546875" style="1" customWidth="1"/>
    <col min="2300" max="2310" width="8.140625" style="1" bestFit="1" customWidth="1"/>
    <col min="2311" max="2311" width="10.42578125" style="1" bestFit="1" customWidth="1"/>
    <col min="2312" max="2541" width="9.140625" style="1"/>
    <col min="2542" max="2542" width="44.140625" style="1" customWidth="1"/>
    <col min="2543" max="2543" width="13.28515625" style="1" customWidth="1"/>
    <col min="2544" max="2544" width="13" style="1" customWidth="1"/>
    <col min="2545" max="2545" width="14.140625" style="1" customWidth="1"/>
    <col min="2546" max="2546" width="9.7109375" style="1" customWidth="1"/>
    <col min="2547" max="2547" width="13.7109375" style="1" customWidth="1"/>
    <col min="2548" max="2548" width="17.28515625" style="1" customWidth="1"/>
    <col min="2549" max="2549" width="13.85546875" style="1" bestFit="1" customWidth="1"/>
    <col min="2550" max="2550" width="14.28515625" style="1" bestFit="1" customWidth="1"/>
    <col min="2551" max="2551" width="40.5703125" style="1" customWidth="1"/>
    <col min="2552" max="2552" width="16" style="1" customWidth="1"/>
    <col min="2553" max="2553" width="0" style="1" hidden="1" customWidth="1"/>
    <col min="2554" max="2554" width="14.140625" style="1" customWidth="1"/>
    <col min="2555" max="2555" width="9.85546875" style="1" customWidth="1"/>
    <col min="2556" max="2566" width="8.140625" style="1" bestFit="1" customWidth="1"/>
    <col min="2567" max="2567" width="10.42578125" style="1" bestFit="1" customWidth="1"/>
    <col min="2568" max="2797" width="9.140625" style="1"/>
    <col min="2798" max="2798" width="44.140625" style="1" customWidth="1"/>
    <col min="2799" max="2799" width="13.28515625" style="1" customWidth="1"/>
    <col min="2800" max="2800" width="13" style="1" customWidth="1"/>
    <col min="2801" max="2801" width="14.140625" style="1" customWidth="1"/>
    <col min="2802" max="2802" width="9.7109375" style="1" customWidth="1"/>
    <col min="2803" max="2803" width="13.7109375" style="1" customWidth="1"/>
    <col min="2804" max="2804" width="17.28515625" style="1" customWidth="1"/>
    <col min="2805" max="2805" width="13.85546875" style="1" bestFit="1" customWidth="1"/>
    <col min="2806" max="2806" width="14.28515625" style="1" bestFit="1" customWidth="1"/>
    <col min="2807" max="2807" width="40.5703125" style="1" customWidth="1"/>
    <col min="2808" max="2808" width="16" style="1" customWidth="1"/>
    <col min="2809" max="2809" width="0" style="1" hidden="1" customWidth="1"/>
    <col min="2810" max="2810" width="14.140625" style="1" customWidth="1"/>
    <col min="2811" max="2811" width="9.85546875" style="1" customWidth="1"/>
    <col min="2812" max="2822" width="8.140625" style="1" bestFit="1" customWidth="1"/>
    <col min="2823" max="2823" width="10.42578125" style="1" bestFit="1" customWidth="1"/>
    <col min="2824" max="3053" width="9.140625" style="1"/>
    <col min="3054" max="3054" width="44.140625" style="1" customWidth="1"/>
    <col min="3055" max="3055" width="13.28515625" style="1" customWidth="1"/>
    <col min="3056" max="3056" width="13" style="1" customWidth="1"/>
    <col min="3057" max="3057" width="14.140625" style="1" customWidth="1"/>
    <col min="3058" max="3058" width="9.7109375" style="1" customWidth="1"/>
    <col min="3059" max="3059" width="13.7109375" style="1" customWidth="1"/>
    <col min="3060" max="3060" width="17.28515625" style="1" customWidth="1"/>
    <col min="3061" max="3061" width="13.85546875" style="1" bestFit="1" customWidth="1"/>
    <col min="3062" max="3062" width="14.28515625" style="1" bestFit="1" customWidth="1"/>
    <col min="3063" max="3063" width="40.5703125" style="1" customWidth="1"/>
    <col min="3064" max="3064" width="16" style="1" customWidth="1"/>
    <col min="3065" max="3065" width="0" style="1" hidden="1" customWidth="1"/>
    <col min="3066" max="3066" width="14.140625" style="1" customWidth="1"/>
    <col min="3067" max="3067" width="9.85546875" style="1" customWidth="1"/>
    <col min="3068" max="3078" width="8.140625" style="1" bestFit="1" customWidth="1"/>
    <col min="3079" max="3079" width="10.42578125" style="1" bestFit="1" customWidth="1"/>
    <col min="3080" max="3309" width="9.140625" style="1"/>
    <col min="3310" max="3310" width="44.140625" style="1" customWidth="1"/>
    <col min="3311" max="3311" width="13.28515625" style="1" customWidth="1"/>
    <col min="3312" max="3312" width="13" style="1" customWidth="1"/>
    <col min="3313" max="3313" width="14.140625" style="1" customWidth="1"/>
    <col min="3314" max="3314" width="9.7109375" style="1" customWidth="1"/>
    <col min="3315" max="3315" width="13.7109375" style="1" customWidth="1"/>
    <col min="3316" max="3316" width="17.28515625" style="1" customWidth="1"/>
    <col min="3317" max="3317" width="13.85546875" style="1" bestFit="1" customWidth="1"/>
    <col min="3318" max="3318" width="14.28515625" style="1" bestFit="1" customWidth="1"/>
    <col min="3319" max="3319" width="40.5703125" style="1" customWidth="1"/>
    <col min="3320" max="3320" width="16" style="1" customWidth="1"/>
    <col min="3321" max="3321" width="0" style="1" hidden="1" customWidth="1"/>
    <col min="3322" max="3322" width="14.140625" style="1" customWidth="1"/>
    <col min="3323" max="3323" width="9.85546875" style="1" customWidth="1"/>
    <col min="3324" max="3334" width="8.140625" style="1" bestFit="1" customWidth="1"/>
    <col min="3335" max="3335" width="10.42578125" style="1" bestFit="1" customWidth="1"/>
    <col min="3336" max="3565" width="9.140625" style="1"/>
    <col min="3566" max="3566" width="44.140625" style="1" customWidth="1"/>
    <col min="3567" max="3567" width="13.28515625" style="1" customWidth="1"/>
    <col min="3568" max="3568" width="13" style="1" customWidth="1"/>
    <col min="3569" max="3569" width="14.140625" style="1" customWidth="1"/>
    <col min="3570" max="3570" width="9.7109375" style="1" customWidth="1"/>
    <col min="3571" max="3571" width="13.7109375" style="1" customWidth="1"/>
    <col min="3572" max="3572" width="17.28515625" style="1" customWidth="1"/>
    <col min="3573" max="3573" width="13.85546875" style="1" bestFit="1" customWidth="1"/>
    <col min="3574" max="3574" width="14.28515625" style="1" bestFit="1" customWidth="1"/>
    <col min="3575" max="3575" width="40.5703125" style="1" customWidth="1"/>
    <col min="3576" max="3576" width="16" style="1" customWidth="1"/>
    <col min="3577" max="3577" width="0" style="1" hidden="1" customWidth="1"/>
    <col min="3578" max="3578" width="14.140625" style="1" customWidth="1"/>
    <col min="3579" max="3579" width="9.85546875" style="1" customWidth="1"/>
    <col min="3580" max="3590" width="8.140625" style="1" bestFit="1" customWidth="1"/>
    <col min="3591" max="3591" width="10.42578125" style="1" bestFit="1" customWidth="1"/>
    <col min="3592" max="3821" width="9.140625" style="1"/>
    <col min="3822" max="3822" width="44.140625" style="1" customWidth="1"/>
    <col min="3823" max="3823" width="13.28515625" style="1" customWidth="1"/>
    <col min="3824" max="3824" width="13" style="1" customWidth="1"/>
    <col min="3825" max="3825" width="14.140625" style="1" customWidth="1"/>
    <col min="3826" max="3826" width="9.7109375" style="1" customWidth="1"/>
    <col min="3827" max="3827" width="13.7109375" style="1" customWidth="1"/>
    <col min="3828" max="3828" width="17.28515625" style="1" customWidth="1"/>
    <col min="3829" max="3829" width="13.85546875" style="1" bestFit="1" customWidth="1"/>
    <col min="3830" max="3830" width="14.28515625" style="1" bestFit="1" customWidth="1"/>
    <col min="3831" max="3831" width="40.5703125" style="1" customWidth="1"/>
    <col min="3832" max="3832" width="16" style="1" customWidth="1"/>
    <col min="3833" max="3833" width="0" style="1" hidden="1" customWidth="1"/>
    <col min="3834" max="3834" width="14.140625" style="1" customWidth="1"/>
    <col min="3835" max="3835" width="9.85546875" style="1" customWidth="1"/>
    <col min="3836" max="3846" width="8.140625" style="1" bestFit="1" customWidth="1"/>
    <col min="3847" max="3847" width="10.42578125" style="1" bestFit="1" customWidth="1"/>
    <col min="3848" max="4077" width="9.140625" style="1"/>
    <col min="4078" max="4078" width="44.140625" style="1" customWidth="1"/>
    <col min="4079" max="4079" width="13.28515625" style="1" customWidth="1"/>
    <col min="4080" max="4080" width="13" style="1" customWidth="1"/>
    <col min="4081" max="4081" width="14.140625" style="1" customWidth="1"/>
    <col min="4082" max="4082" width="9.7109375" style="1" customWidth="1"/>
    <col min="4083" max="4083" width="13.7109375" style="1" customWidth="1"/>
    <col min="4084" max="4084" width="17.28515625" style="1" customWidth="1"/>
    <col min="4085" max="4085" width="13.85546875" style="1" bestFit="1" customWidth="1"/>
    <col min="4086" max="4086" width="14.28515625" style="1" bestFit="1" customWidth="1"/>
    <col min="4087" max="4087" width="40.5703125" style="1" customWidth="1"/>
    <col min="4088" max="4088" width="16" style="1" customWidth="1"/>
    <col min="4089" max="4089" width="0" style="1" hidden="1" customWidth="1"/>
    <col min="4090" max="4090" width="14.140625" style="1" customWidth="1"/>
    <col min="4091" max="4091" width="9.85546875" style="1" customWidth="1"/>
    <col min="4092" max="4102" width="8.140625" style="1" bestFit="1" customWidth="1"/>
    <col min="4103" max="4103" width="10.42578125" style="1" bestFit="1" customWidth="1"/>
    <col min="4104" max="4333" width="9.140625" style="1"/>
    <col min="4334" max="4334" width="44.140625" style="1" customWidth="1"/>
    <col min="4335" max="4335" width="13.28515625" style="1" customWidth="1"/>
    <col min="4336" max="4336" width="13" style="1" customWidth="1"/>
    <col min="4337" max="4337" width="14.140625" style="1" customWidth="1"/>
    <col min="4338" max="4338" width="9.7109375" style="1" customWidth="1"/>
    <col min="4339" max="4339" width="13.7109375" style="1" customWidth="1"/>
    <col min="4340" max="4340" width="17.28515625" style="1" customWidth="1"/>
    <col min="4341" max="4341" width="13.85546875" style="1" bestFit="1" customWidth="1"/>
    <col min="4342" max="4342" width="14.28515625" style="1" bestFit="1" customWidth="1"/>
    <col min="4343" max="4343" width="40.5703125" style="1" customWidth="1"/>
    <col min="4344" max="4344" width="16" style="1" customWidth="1"/>
    <col min="4345" max="4345" width="0" style="1" hidden="1" customWidth="1"/>
    <col min="4346" max="4346" width="14.140625" style="1" customWidth="1"/>
    <col min="4347" max="4347" width="9.85546875" style="1" customWidth="1"/>
    <col min="4348" max="4358" width="8.140625" style="1" bestFit="1" customWidth="1"/>
    <col min="4359" max="4359" width="10.42578125" style="1" bestFit="1" customWidth="1"/>
    <col min="4360" max="4589" width="9.140625" style="1"/>
    <col min="4590" max="4590" width="44.140625" style="1" customWidth="1"/>
    <col min="4591" max="4591" width="13.28515625" style="1" customWidth="1"/>
    <col min="4592" max="4592" width="13" style="1" customWidth="1"/>
    <col min="4593" max="4593" width="14.140625" style="1" customWidth="1"/>
    <col min="4594" max="4594" width="9.7109375" style="1" customWidth="1"/>
    <col min="4595" max="4595" width="13.7109375" style="1" customWidth="1"/>
    <col min="4596" max="4596" width="17.28515625" style="1" customWidth="1"/>
    <col min="4597" max="4597" width="13.85546875" style="1" bestFit="1" customWidth="1"/>
    <col min="4598" max="4598" width="14.28515625" style="1" bestFit="1" customWidth="1"/>
    <col min="4599" max="4599" width="40.5703125" style="1" customWidth="1"/>
    <col min="4600" max="4600" width="16" style="1" customWidth="1"/>
    <col min="4601" max="4601" width="0" style="1" hidden="1" customWidth="1"/>
    <col min="4602" max="4602" width="14.140625" style="1" customWidth="1"/>
    <col min="4603" max="4603" width="9.85546875" style="1" customWidth="1"/>
    <col min="4604" max="4614" width="8.140625" style="1" bestFit="1" customWidth="1"/>
    <col min="4615" max="4615" width="10.42578125" style="1" bestFit="1" customWidth="1"/>
    <col min="4616" max="4845" width="9.140625" style="1"/>
    <col min="4846" max="4846" width="44.140625" style="1" customWidth="1"/>
    <col min="4847" max="4847" width="13.28515625" style="1" customWidth="1"/>
    <col min="4848" max="4848" width="13" style="1" customWidth="1"/>
    <col min="4849" max="4849" width="14.140625" style="1" customWidth="1"/>
    <col min="4850" max="4850" width="9.7109375" style="1" customWidth="1"/>
    <col min="4851" max="4851" width="13.7109375" style="1" customWidth="1"/>
    <col min="4852" max="4852" width="17.28515625" style="1" customWidth="1"/>
    <col min="4853" max="4853" width="13.85546875" style="1" bestFit="1" customWidth="1"/>
    <col min="4854" max="4854" width="14.28515625" style="1" bestFit="1" customWidth="1"/>
    <col min="4855" max="4855" width="40.5703125" style="1" customWidth="1"/>
    <col min="4856" max="4856" width="16" style="1" customWidth="1"/>
    <col min="4857" max="4857" width="0" style="1" hidden="1" customWidth="1"/>
    <col min="4858" max="4858" width="14.140625" style="1" customWidth="1"/>
    <col min="4859" max="4859" width="9.85546875" style="1" customWidth="1"/>
    <col min="4860" max="4870" width="8.140625" style="1" bestFit="1" customWidth="1"/>
    <col min="4871" max="4871" width="10.42578125" style="1" bestFit="1" customWidth="1"/>
    <col min="4872" max="5101" width="9.140625" style="1"/>
    <col min="5102" max="5102" width="44.140625" style="1" customWidth="1"/>
    <col min="5103" max="5103" width="13.28515625" style="1" customWidth="1"/>
    <col min="5104" max="5104" width="13" style="1" customWidth="1"/>
    <col min="5105" max="5105" width="14.140625" style="1" customWidth="1"/>
    <col min="5106" max="5106" width="9.7109375" style="1" customWidth="1"/>
    <col min="5107" max="5107" width="13.7109375" style="1" customWidth="1"/>
    <col min="5108" max="5108" width="17.28515625" style="1" customWidth="1"/>
    <col min="5109" max="5109" width="13.85546875" style="1" bestFit="1" customWidth="1"/>
    <col min="5110" max="5110" width="14.28515625" style="1" bestFit="1" customWidth="1"/>
    <col min="5111" max="5111" width="40.5703125" style="1" customWidth="1"/>
    <col min="5112" max="5112" width="16" style="1" customWidth="1"/>
    <col min="5113" max="5113" width="0" style="1" hidden="1" customWidth="1"/>
    <col min="5114" max="5114" width="14.140625" style="1" customWidth="1"/>
    <col min="5115" max="5115" width="9.85546875" style="1" customWidth="1"/>
    <col min="5116" max="5126" width="8.140625" style="1" bestFit="1" customWidth="1"/>
    <col min="5127" max="5127" width="10.42578125" style="1" bestFit="1" customWidth="1"/>
    <col min="5128" max="5357" width="9.140625" style="1"/>
    <col min="5358" max="5358" width="44.140625" style="1" customWidth="1"/>
    <col min="5359" max="5359" width="13.28515625" style="1" customWidth="1"/>
    <col min="5360" max="5360" width="13" style="1" customWidth="1"/>
    <col min="5361" max="5361" width="14.140625" style="1" customWidth="1"/>
    <col min="5362" max="5362" width="9.7109375" style="1" customWidth="1"/>
    <col min="5363" max="5363" width="13.7109375" style="1" customWidth="1"/>
    <col min="5364" max="5364" width="17.28515625" style="1" customWidth="1"/>
    <col min="5365" max="5365" width="13.85546875" style="1" bestFit="1" customWidth="1"/>
    <col min="5366" max="5366" width="14.28515625" style="1" bestFit="1" customWidth="1"/>
    <col min="5367" max="5367" width="40.5703125" style="1" customWidth="1"/>
    <col min="5368" max="5368" width="16" style="1" customWidth="1"/>
    <col min="5369" max="5369" width="0" style="1" hidden="1" customWidth="1"/>
    <col min="5370" max="5370" width="14.140625" style="1" customWidth="1"/>
    <col min="5371" max="5371" width="9.85546875" style="1" customWidth="1"/>
    <col min="5372" max="5382" width="8.140625" style="1" bestFit="1" customWidth="1"/>
    <col min="5383" max="5383" width="10.42578125" style="1" bestFit="1" customWidth="1"/>
    <col min="5384" max="5613" width="9.140625" style="1"/>
    <col min="5614" max="5614" width="44.140625" style="1" customWidth="1"/>
    <col min="5615" max="5615" width="13.28515625" style="1" customWidth="1"/>
    <col min="5616" max="5616" width="13" style="1" customWidth="1"/>
    <col min="5617" max="5617" width="14.140625" style="1" customWidth="1"/>
    <col min="5618" max="5618" width="9.7109375" style="1" customWidth="1"/>
    <col min="5619" max="5619" width="13.7109375" style="1" customWidth="1"/>
    <col min="5620" max="5620" width="17.28515625" style="1" customWidth="1"/>
    <col min="5621" max="5621" width="13.85546875" style="1" bestFit="1" customWidth="1"/>
    <col min="5622" max="5622" width="14.28515625" style="1" bestFit="1" customWidth="1"/>
    <col min="5623" max="5623" width="40.5703125" style="1" customWidth="1"/>
    <col min="5624" max="5624" width="16" style="1" customWidth="1"/>
    <col min="5625" max="5625" width="0" style="1" hidden="1" customWidth="1"/>
    <col min="5626" max="5626" width="14.140625" style="1" customWidth="1"/>
    <col min="5627" max="5627" width="9.85546875" style="1" customWidth="1"/>
    <col min="5628" max="5638" width="8.140625" style="1" bestFit="1" customWidth="1"/>
    <col min="5639" max="5639" width="10.42578125" style="1" bestFit="1" customWidth="1"/>
    <col min="5640" max="5869" width="9.140625" style="1"/>
    <col min="5870" max="5870" width="44.140625" style="1" customWidth="1"/>
    <col min="5871" max="5871" width="13.28515625" style="1" customWidth="1"/>
    <col min="5872" max="5872" width="13" style="1" customWidth="1"/>
    <col min="5873" max="5873" width="14.140625" style="1" customWidth="1"/>
    <col min="5874" max="5874" width="9.7109375" style="1" customWidth="1"/>
    <col min="5875" max="5875" width="13.7109375" style="1" customWidth="1"/>
    <col min="5876" max="5876" width="17.28515625" style="1" customWidth="1"/>
    <col min="5877" max="5877" width="13.85546875" style="1" bestFit="1" customWidth="1"/>
    <col min="5878" max="5878" width="14.28515625" style="1" bestFit="1" customWidth="1"/>
    <col min="5879" max="5879" width="40.5703125" style="1" customWidth="1"/>
    <col min="5880" max="5880" width="16" style="1" customWidth="1"/>
    <col min="5881" max="5881" width="0" style="1" hidden="1" customWidth="1"/>
    <col min="5882" max="5882" width="14.140625" style="1" customWidth="1"/>
    <col min="5883" max="5883" width="9.85546875" style="1" customWidth="1"/>
    <col min="5884" max="5894" width="8.140625" style="1" bestFit="1" customWidth="1"/>
    <col min="5895" max="5895" width="10.42578125" style="1" bestFit="1" customWidth="1"/>
    <col min="5896" max="6125" width="9.140625" style="1"/>
    <col min="6126" max="6126" width="44.140625" style="1" customWidth="1"/>
    <col min="6127" max="6127" width="13.28515625" style="1" customWidth="1"/>
    <col min="6128" max="6128" width="13" style="1" customWidth="1"/>
    <col min="6129" max="6129" width="14.140625" style="1" customWidth="1"/>
    <col min="6130" max="6130" width="9.7109375" style="1" customWidth="1"/>
    <col min="6131" max="6131" width="13.7109375" style="1" customWidth="1"/>
    <col min="6132" max="6132" width="17.28515625" style="1" customWidth="1"/>
    <col min="6133" max="6133" width="13.85546875" style="1" bestFit="1" customWidth="1"/>
    <col min="6134" max="6134" width="14.28515625" style="1" bestFit="1" customWidth="1"/>
    <col min="6135" max="6135" width="40.5703125" style="1" customWidth="1"/>
    <col min="6136" max="6136" width="16" style="1" customWidth="1"/>
    <col min="6137" max="6137" width="0" style="1" hidden="1" customWidth="1"/>
    <col min="6138" max="6138" width="14.140625" style="1" customWidth="1"/>
    <col min="6139" max="6139" width="9.85546875" style="1" customWidth="1"/>
    <col min="6140" max="6150" width="8.140625" style="1" bestFit="1" customWidth="1"/>
    <col min="6151" max="6151" width="10.42578125" style="1" bestFit="1" customWidth="1"/>
    <col min="6152" max="6381" width="9.140625" style="1"/>
    <col min="6382" max="6382" width="44.140625" style="1" customWidth="1"/>
    <col min="6383" max="6383" width="13.28515625" style="1" customWidth="1"/>
    <col min="6384" max="6384" width="13" style="1" customWidth="1"/>
    <col min="6385" max="6385" width="14.140625" style="1" customWidth="1"/>
    <col min="6386" max="6386" width="9.7109375" style="1" customWidth="1"/>
    <col min="6387" max="6387" width="13.7109375" style="1" customWidth="1"/>
    <col min="6388" max="6388" width="17.28515625" style="1" customWidth="1"/>
    <col min="6389" max="6389" width="13.85546875" style="1" bestFit="1" customWidth="1"/>
    <col min="6390" max="6390" width="14.28515625" style="1" bestFit="1" customWidth="1"/>
    <col min="6391" max="6391" width="40.5703125" style="1" customWidth="1"/>
    <col min="6392" max="6392" width="16" style="1" customWidth="1"/>
    <col min="6393" max="6393" width="0" style="1" hidden="1" customWidth="1"/>
    <col min="6394" max="6394" width="14.140625" style="1" customWidth="1"/>
    <col min="6395" max="6395" width="9.85546875" style="1" customWidth="1"/>
    <col min="6396" max="6406" width="8.140625" style="1" bestFit="1" customWidth="1"/>
    <col min="6407" max="6407" width="10.42578125" style="1" bestFit="1" customWidth="1"/>
    <col min="6408" max="6637" width="9.140625" style="1"/>
    <col min="6638" max="6638" width="44.140625" style="1" customWidth="1"/>
    <col min="6639" max="6639" width="13.28515625" style="1" customWidth="1"/>
    <col min="6640" max="6640" width="13" style="1" customWidth="1"/>
    <col min="6641" max="6641" width="14.140625" style="1" customWidth="1"/>
    <col min="6642" max="6642" width="9.7109375" style="1" customWidth="1"/>
    <col min="6643" max="6643" width="13.7109375" style="1" customWidth="1"/>
    <col min="6644" max="6644" width="17.28515625" style="1" customWidth="1"/>
    <col min="6645" max="6645" width="13.85546875" style="1" bestFit="1" customWidth="1"/>
    <col min="6646" max="6646" width="14.28515625" style="1" bestFit="1" customWidth="1"/>
    <col min="6647" max="6647" width="40.5703125" style="1" customWidth="1"/>
    <col min="6648" max="6648" width="16" style="1" customWidth="1"/>
    <col min="6649" max="6649" width="0" style="1" hidden="1" customWidth="1"/>
    <col min="6650" max="6650" width="14.140625" style="1" customWidth="1"/>
    <col min="6651" max="6651" width="9.85546875" style="1" customWidth="1"/>
    <col min="6652" max="6662" width="8.140625" style="1" bestFit="1" customWidth="1"/>
    <col min="6663" max="6663" width="10.42578125" style="1" bestFit="1" customWidth="1"/>
    <col min="6664" max="6893" width="9.140625" style="1"/>
    <col min="6894" max="6894" width="44.140625" style="1" customWidth="1"/>
    <col min="6895" max="6895" width="13.28515625" style="1" customWidth="1"/>
    <col min="6896" max="6896" width="13" style="1" customWidth="1"/>
    <col min="6897" max="6897" width="14.140625" style="1" customWidth="1"/>
    <col min="6898" max="6898" width="9.7109375" style="1" customWidth="1"/>
    <col min="6899" max="6899" width="13.7109375" style="1" customWidth="1"/>
    <col min="6900" max="6900" width="17.28515625" style="1" customWidth="1"/>
    <col min="6901" max="6901" width="13.85546875" style="1" bestFit="1" customWidth="1"/>
    <col min="6902" max="6902" width="14.28515625" style="1" bestFit="1" customWidth="1"/>
    <col min="6903" max="6903" width="40.5703125" style="1" customWidth="1"/>
    <col min="6904" max="6904" width="16" style="1" customWidth="1"/>
    <col min="6905" max="6905" width="0" style="1" hidden="1" customWidth="1"/>
    <col min="6906" max="6906" width="14.140625" style="1" customWidth="1"/>
    <col min="6907" max="6907" width="9.85546875" style="1" customWidth="1"/>
    <col min="6908" max="6918" width="8.140625" style="1" bestFit="1" customWidth="1"/>
    <col min="6919" max="6919" width="10.42578125" style="1" bestFit="1" customWidth="1"/>
    <col min="6920" max="7149" width="9.140625" style="1"/>
    <col min="7150" max="7150" width="44.140625" style="1" customWidth="1"/>
    <col min="7151" max="7151" width="13.28515625" style="1" customWidth="1"/>
    <col min="7152" max="7152" width="13" style="1" customWidth="1"/>
    <col min="7153" max="7153" width="14.140625" style="1" customWidth="1"/>
    <col min="7154" max="7154" width="9.7109375" style="1" customWidth="1"/>
    <col min="7155" max="7155" width="13.7109375" style="1" customWidth="1"/>
    <col min="7156" max="7156" width="17.28515625" style="1" customWidth="1"/>
    <col min="7157" max="7157" width="13.85546875" style="1" bestFit="1" customWidth="1"/>
    <col min="7158" max="7158" width="14.28515625" style="1" bestFit="1" customWidth="1"/>
    <col min="7159" max="7159" width="40.5703125" style="1" customWidth="1"/>
    <col min="7160" max="7160" width="16" style="1" customWidth="1"/>
    <col min="7161" max="7161" width="0" style="1" hidden="1" customWidth="1"/>
    <col min="7162" max="7162" width="14.140625" style="1" customWidth="1"/>
    <col min="7163" max="7163" width="9.85546875" style="1" customWidth="1"/>
    <col min="7164" max="7174" width="8.140625" style="1" bestFit="1" customWidth="1"/>
    <col min="7175" max="7175" width="10.42578125" style="1" bestFit="1" customWidth="1"/>
    <col min="7176" max="7405" width="9.140625" style="1"/>
    <col min="7406" max="7406" width="44.140625" style="1" customWidth="1"/>
    <col min="7407" max="7407" width="13.28515625" style="1" customWidth="1"/>
    <col min="7408" max="7408" width="13" style="1" customWidth="1"/>
    <col min="7409" max="7409" width="14.140625" style="1" customWidth="1"/>
    <col min="7410" max="7410" width="9.7109375" style="1" customWidth="1"/>
    <col min="7411" max="7411" width="13.7109375" style="1" customWidth="1"/>
    <col min="7412" max="7412" width="17.28515625" style="1" customWidth="1"/>
    <col min="7413" max="7413" width="13.85546875" style="1" bestFit="1" customWidth="1"/>
    <col min="7414" max="7414" width="14.28515625" style="1" bestFit="1" customWidth="1"/>
    <col min="7415" max="7415" width="40.5703125" style="1" customWidth="1"/>
    <col min="7416" max="7416" width="16" style="1" customWidth="1"/>
    <col min="7417" max="7417" width="0" style="1" hidden="1" customWidth="1"/>
    <col min="7418" max="7418" width="14.140625" style="1" customWidth="1"/>
    <col min="7419" max="7419" width="9.85546875" style="1" customWidth="1"/>
    <col min="7420" max="7430" width="8.140625" style="1" bestFit="1" customWidth="1"/>
    <col min="7431" max="7431" width="10.42578125" style="1" bestFit="1" customWidth="1"/>
    <col min="7432" max="7661" width="9.140625" style="1"/>
    <col min="7662" max="7662" width="44.140625" style="1" customWidth="1"/>
    <col min="7663" max="7663" width="13.28515625" style="1" customWidth="1"/>
    <col min="7664" max="7664" width="13" style="1" customWidth="1"/>
    <col min="7665" max="7665" width="14.140625" style="1" customWidth="1"/>
    <col min="7666" max="7666" width="9.7109375" style="1" customWidth="1"/>
    <col min="7667" max="7667" width="13.7109375" style="1" customWidth="1"/>
    <col min="7668" max="7668" width="17.28515625" style="1" customWidth="1"/>
    <col min="7669" max="7669" width="13.85546875" style="1" bestFit="1" customWidth="1"/>
    <col min="7670" max="7670" width="14.28515625" style="1" bestFit="1" customWidth="1"/>
    <col min="7671" max="7671" width="40.5703125" style="1" customWidth="1"/>
    <col min="7672" max="7672" width="16" style="1" customWidth="1"/>
    <col min="7673" max="7673" width="0" style="1" hidden="1" customWidth="1"/>
    <col min="7674" max="7674" width="14.140625" style="1" customWidth="1"/>
    <col min="7675" max="7675" width="9.85546875" style="1" customWidth="1"/>
    <col min="7676" max="7686" width="8.140625" style="1" bestFit="1" customWidth="1"/>
    <col min="7687" max="7687" width="10.42578125" style="1" bestFit="1" customWidth="1"/>
    <col min="7688" max="7917" width="9.140625" style="1"/>
    <col min="7918" max="7918" width="44.140625" style="1" customWidth="1"/>
    <col min="7919" max="7919" width="13.28515625" style="1" customWidth="1"/>
    <col min="7920" max="7920" width="13" style="1" customWidth="1"/>
    <col min="7921" max="7921" width="14.140625" style="1" customWidth="1"/>
    <col min="7922" max="7922" width="9.7109375" style="1" customWidth="1"/>
    <col min="7923" max="7923" width="13.7109375" style="1" customWidth="1"/>
    <col min="7924" max="7924" width="17.28515625" style="1" customWidth="1"/>
    <col min="7925" max="7925" width="13.85546875" style="1" bestFit="1" customWidth="1"/>
    <col min="7926" max="7926" width="14.28515625" style="1" bestFit="1" customWidth="1"/>
    <col min="7927" max="7927" width="40.5703125" style="1" customWidth="1"/>
    <col min="7928" max="7928" width="16" style="1" customWidth="1"/>
    <col min="7929" max="7929" width="0" style="1" hidden="1" customWidth="1"/>
    <col min="7930" max="7930" width="14.140625" style="1" customWidth="1"/>
    <col min="7931" max="7931" width="9.85546875" style="1" customWidth="1"/>
    <col min="7932" max="7942" width="8.140625" style="1" bestFit="1" customWidth="1"/>
    <col min="7943" max="7943" width="10.42578125" style="1" bestFit="1" customWidth="1"/>
    <col min="7944" max="8173" width="9.140625" style="1"/>
    <col min="8174" max="8174" width="44.140625" style="1" customWidth="1"/>
    <col min="8175" max="8175" width="13.28515625" style="1" customWidth="1"/>
    <col min="8176" max="8176" width="13" style="1" customWidth="1"/>
    <col min="8177" max="8177" width="14.140625" style="1" customWidth="1"/>
    <col min="8178" max="8178" width="9.7109375" style="1" customWidth="1"/>
    <col min="8179" max="8179" width="13.7109375" style="1" customWidth="1"/>
    <col min="8180" max="8180" width="17.28515625" style="1" customWidth="1"/>
    <col min="8181" max="8181" width="13.85546875" style="1" bestFit="1" customWidth="1"/>
    <col min="8182" max="8182" width="14.28515625" style="1" bestFit="1" customWidth="1"/>
    <col min="8183" max="8183" width="40.5703125" style="1" customWidth="1"/>
    <col min="8184" max="8184" width="16" style="1" customWidth="1"/>
    <col min="8185" max="8185" width="0" style="1" hidden="1" customWidth="1"/>
    <col min="8186" max="8186" width="14.140625" style="1" customWidth="1"/>
    <col min="8187" max="8187" width="9.85546875" style="1" customWidth="1"/>
    <col min="8188" max="8198" width="8.140625" style="1" bestFit="1" customWidth="1"/>
    <col min="8199" max="8199" width="10.42578125" style="1" bestFit="1" customWidth="1"/>
    <col min="8200" max="8429" width="9.140625" style="1"/>
    <col min="8430" max="8430" width="44.140625" style="1" customWidth="1"/>
    <col min="8431" max="8431" width="13.28515625" style="1" customWidth="1"/>
    <col min="8432" max="8432" width="13" style="1" customWidth="1"/>
    <col min="8433" max="8433" width="14.140625" style="1" customWidth="1"/>
    <col min="8434" max="8434" width="9.7109375" style="1" customWidth="1"/>
    <col min="8435" max="8435" width="13.7109375" style="1" customWidth="1"/>
    <col min="8436" max="8436" width="17.28515625" style="1" customWidth="1"/>
    <col min="8437" max="8437" width="13.85546875" style="1" bestFit="1" customWidth="1"/>
    <col min="8438" max="8438" width="14.28515625" style="1" bestFit="1" customWidth="1"/>
    <col min="8439" max="8439" width="40.5703125" style="1" customWidth="1"/>
    <col min="8440" max="8440" width="16" style="1" customWidth="1"/>
    <col min="8441" max="8441" width="0" style="1" hidden="1" customWidth="1"/>
    <col min="8442" max="8442" width="14.140625" style="1" customWidth="1"/>
    <col min="8443" max="8443" width="9.85546875" style="1" customWidth="1"/>
    <col min="8444" max="8454" width="8.140625" style="1" bestFit="1" customWidth="1"/>
    <col min="8455" max="8455" width="10.42578125" style="1" bestFit="1" customWidth="1"/>
    <col min="8456" max="8685" width="9.140625" style="1"/>
    <col min="8686" max="8686" width="44.140625" style="1" customWidth="1"/>
    <col min="8687" max="8687" width="13.28515625" style="1" customWidth="1"/>
    <col min="8688" max="8688" width="13" style="1" customWidth="1"/>
    <col min="8689" max="8689" width="14.140625" style="1" customWidth="1"/>
    <col min="8690" max="8690" width="9.7109375" style="1" customWidth="1"/>
    <col min="8691" max="8691" width="13.7109375" style="1" customWidth="1"/>
    <col min="8692" max="8692" width="17.28515625" style="1" customWidth="1"/>
    <col min="8693" max="8693" width="13.85546875" style="1" bestFit="1" customWidth="1"/>
    <col min="8694" max="8694" width="14.28515625" style="1" bestFit="1" customWidth="1"/>
    <col min="8695" max="8695" width="40.5703125" style="1" customWidth="1"/>
    <col min="8696" max="8696" width="16" style="1" customWidth="1"/>
    <col min="8697" max="8697" width="0" style="1" hidden="1" customWidth="1"/>
    <col min="8698" max="8698" width="14.140625" style="1" customWidth="1"/>
    <col min="8699" max="8699" width="9.85546875" style="1" customWidth="1"/>
    <col min="8700" max="8710" width="8.140625" style="1" bestFit="1" customWidth="1"/>
    <col min="8711" max="8711" width="10.42578125" style="1" bestFit="1" customWidth="1"/>
    <col min="8712" max="8941" width="9.140625" style="1"/>
    <col min="8942" max="8942" width="44.140625" style="1" customWidth="1"/>
    <col min="8943" max="8943" width="13.28515625" style="1" customWidth="1"/>
    <col min="8944" max="8944" width="13" style="1" customWidth="1"/>
    <col min="8945" max="8945" width="14.140625" style="1" customWidth="1"/>
    <col min="8946" max="8946" width="9.7109375" style="1" customWidth="1"/>
    <col min="8947" max="8947" width="13.7109375" style="1" customWidth="1"/>
    <col min="8948" max="8948" width="17.28515625" style="1" customWidth="1"/>
    <col min="8949" max="8949" width="13.85546875" style="1" bestFit="1" customWidth="1"/>
    <col min="8950" max="8950" width="14.28515625" style="1" bestFit="1" customWidth="1"/>
    <col min="8951" max="8951" width="40.5703125" style="1" customWidth="1"/>
    <col min="8952" max="8952" width="16" style="1" customWidth="1"/>
    <col min="8953" max="8953" width="0" style="1" hidden="1" customWidth="1"/>
    <col min="8954" max="8954" width="14.140625" style="1" customWidth="1"/>
    <col min="8955" max="8955" width="9.85546875" style="1" customWidth="1"/>
    <col min="8956" max="8966" width="8.140625" style="1" bestFit="1" customWidth="1"/>
    <col min="8967" max="8967" width="10.42578125" style="1" bestFit="1" customWidth="1"/>
    <col min="8968" max="9197" width="9.140625" style="1"/>
    <col min="9198" max="9198" width="44.140625" style="1" customWidth="1"/>
    <col min="9199" max="9199" width="13.28515625" style="1" customWidth="1"/>
    <col min="9200" max="9200" width="13" style="1" customWidth="1"/>
    <col min="9201" max="9201" width="14.140625" style="1" customWidth="1"/>
    <col min="9202" max="9202" width="9.7109375" style="1" customWidth="1"/>
    <col min="9203" max="9203" width="13.7109375" style="1" customWidth="1"/>
    <col min="9204" max="9204" width="17.28515625" style="1" customWidth="1"/>
    <col min="9205" max="9205" width="13.85546875" style="1" bestFit="1" customWidth="1"/>
    <col min="9206" max="9206" width="14.28515625" style="1" bestFit="1" customWidth="1"/>
    <col min="9207" max="9207" width="40.5703125" style="1" customWidth="1"/>
    <col min="9208" max="9208" width="16" style="1" customWidth="1"/>
    <col min="9209" max="9209" width="0" style="1" hidden="1" customWidth="1"/>
    <col min="9210" max="9210" width="14.140625" style="1" customWidth="1"/>
    <col min="9211" max="9211" width="9.85546875" style="1" customWidth="1"/>
    <col min="9212" max="9222" width="8.140625" style="1" bestFit="1" customWidth="1"/>
    <col min="9223" max="9223" width="10.42578125" style="1" bestFit="1" customWidth="1"/>
    <col min="9224" max="9453" width="9.140625" style="1"/>
    <col min="9454" max="9454" width="44.140625" style="1" customWidth="1"/>
    <col min="9455" max="9455" width="13.28515625" style="1" customWidth="1"/>
    <col min="9456" max="9456" width="13" style="1" customWidth="1"/>
    <col min="9457" max="9457" width="14.140625" style="1" customWidth="1"/>
    <col min="9458" max="9458" width="9.7109375" style="1" customWidth="1"/>
    <col min="9459" max="9459" width="13.7109375" style="1" customWidth="1"/>
    <col min="9460" max="9460" width="17.28515625" style="1" customWidth="1"/>
    <col min="9461" max="9461" width="13.85546875" style="1" bestFit="1" customWidth="1"/>
    <col min="9462" max="9462" width="14.28515625" style="1" bestFit="1" customWidth="1"/>
    <col min="9463" max="9463" width="40.5703125" style="1" customWidth="1"/>
    <col min="9464" max="9464" width="16" style="1" customWidth="1"/>
    <col min="9465" max="9465" width="0" style="1" hidden="1" customWidth="1"/>
    <col min="9466" max="9466" width="14.140625" style="1" customWidth="1"/>
    <col min="9467" max="9467" width="9.85546875" style="1" customWidth="1"/>
    <col min="9468" max="9478" width="8.140625" style="1" bestFit="1" customWidth="1"/>
    <col min="9479" max="9479" width="10.42578125" style="1" bestFit="1" customWidth="1"/>
    <col min="9480" max="9709" width="9.140625" style="1"/>
    <col min="9710" max="9710" width="44.140625" style="1" customWidth="1"/>
    <col min="9711" max="9711" width="13.28515625" style="1" customWidth="1"/>
    <col min="9712" max="9712" width="13" style="1" customWidth="1"/>
    <col min="9713" max="9713" width="14.140625" style="1" customWidth="1"/>
    <col min="9714" max="9714" width="9.7109375" style="1" customWidth="1"/>
    <col min="9715" max="9715" width="13.7109375" style="1" customWidth="1"/>
    <col min="9716" max="9716" width="17.28515625" style="1" customWidth="1"/>
    <col min="9717" max="9717" width="13.85546875" style="1" bestFit="1" customWidth="1"/>
    <col min="9718" max="9718" width="14.28515625" style="1" bestFit="1" customWidth="1"/>
    <col min="9719" max="9719" width="40.5703125" style="1" customWidth="1"/>
    <col min="9720" max="9720" width="16" style="1" customWidth="1"/>
    <col min="9721" max="9721" width="0" style="1" hidden="1" customWidth="1"/>
    <col min="9722" max="9722" width="14.140625" style="1" customWidth="1"/>
    <col min="9723" max="9723" width="9.85546875" style="1" customWidth="1"/>
    <col min="9724" max="9734" width="8.140625" style="1" bestFit="1" customWidth="1"/>
    <col min="9735" max="9735" width="10.42578125" style="1" bestFit="1" customWidth="1"/>
    <col min="9736" max="9965" width="9.140625" style="1"/>
    <col min="9966" max="9966" width="44.140625" style="1" customWidth="1"/>
    <col min="9967" max="9967" width="13.28515625" style="1" customWidth="1"/>
    <col min="9968" max="9968" width="13" style="1" customWidth="1"/>
    <col min="9969" max="9969" width="14.140625" style="1" customWidth="1"/>
    <col min="9970" max="9970" width="9.7109375" style="1" customWidth="1"/>
    <col min="9971" max="9971" width="13.7109375" style="1" customWidth="1"/>
    <col min="9972" max="9972" width="17.28515625" style="1" customWidth="1"/>
    <col min="9973" max="9973" width="13.85546875" style="1" bestFit="1" customWidth="1"/>
    <col min="9974" max="9974" width="14.28515625" style="1" bestFit="1" customWidth="1"/>
    <col min="9975" max="9975" width="40.5703125" style="1" customWidth="1"/>
    <col min="9976" max="9976" width="16" style="1" customWidth="1"/>
    <col min="9977" max="9977" width="0" style="1" hidden="1" customWidth="1"/>
    <col min="9978" max="9978" width="14.140625" style="1" customWidth="1"/>
    <col min="9979" max="9979" width="9.85546875" style="1" customWidth="1"/>
    <col min="9980" max="9990" width="8.140625" style="1" bestFit="1" customWidth="1"/>
    <col min="9991" max="9991" width="10.42578125" style="1" bestFit="1" customWidth="1"/>
    <col min="9992" max="10221" width="9.140625" style="1"/>
    <col min="10222" max="10222" width="44.140625" style="1" customWidth="1"/>
    <col min="10223" max="10223" width="13.28515625" style="1" customWidth="1"/>
    <col min="10224" max="10224" width="13" style="1" customWidth="1"/>
    <col min="10225" max="10225" width="14.140625" style="1" customWidth="1"/>
    <col min="10226" max="10226" width="9.7109375" style="1" customWidth="1"/>
    <col min="10227" max="10227" width="13.7109375" style="1" customWidth="1"/>
    <col min="10228" max="10228" width="17.28515625" style="1" customWidth="1"/>
    <col min="10229" max="10229" width="13.85546875" style="1" bestFit="1" customWidth="1"/>
    <col min="10230" max="10230" width="14.28515625" style="1" bestFit="1" customWidth="1"/>
    <col min="10231" max="10231" width="40.5703125" style="1" customWidth="1"/>
    <col min="10232" max="10232" width="16" style="1" customWidth="1"/>
    <col min="10233" max="10233" width="0" style="1" hidden="1" customWidth="1"/>
    <col min="10234" max="10234" width="14.140625" style="1" customWidth="1"/>
    <col min="10235" max="10235" width="9.85546875" style="1" customWidth="1"/>
    <col min="10236" max="10246" width="8.140625" style="1" bestFit="1" customWidth="1"/>
    <col min="10247" max="10247" width="10.42578125" style="1" bestFit="1" customWidth="1"/>
    <col min="10248" max="10477" width="9.140625" style="1"/>
    <col min="10478" max="10478" width="44.140625" style="1" customWidth="1"/>
    <col min="10479" max="10479" width="13.28515625" style="1" customWidth="1"/>
    <col min="10480" max="10480" width="13" style="1" customWidth="1"/>
    <col min="10481" max="10481" width="14.140625" style="1" customWidth="1"/>
    <col min="10482" max="10482" width="9.7109375" style="1" customWidth="1"/>
    <col min="10483" max="10483" width="13.7109375" style="1" customWidth="1"/>
    <col min="10484" max="10484" width="17.28515625" style="1" customWidth="1"/>
    <col min="10485" max="10485" width="13.85546875" style="1" bestFit="1" customWidth="1"/>
    <col min="10486" max="10486" width="14.28515625" style="1" bestFit="1" customWidth="1"/>
    <col min="10487" max="10487" width="40.5703125" style="1" customWidth="1"/>
    <col min="10488" max="10488" width="16" style="1" customWidth="1"/>
    <col min="10489" max="10489" width="0" style="1" hidden="1" customWidth="1"/>
    <col min="10490" max="10490" width="14.140625" style="1" customWidth="1"/>
    <col min="10491" max="10491" width="9.85546875" style="1" customWidth="1"/>
    <col min="10492" max="10502" width="8.140625" style="1" bestFit="1" customWidth="1"/>
    <col min="10503" max="10503" width="10.42578125" style="1" bestFit="1" customWidth="1"/>
    <col min="10504" max="10733" width="9.140625" style="1"/>
    <col min="10734" max="10734" width="44.140625" style="1" customWidth="1"/>
    <col min="10735" max="10735" width="13.28515625" style="1" customWidth="1"/>
    <col min="10736" max="10736" width="13" style="1" customWidth="1"/>
    <col min="10737" max="10737" width="14.140625" style="1" customWidth="1"/>
    <col min="10738" max="10738" width="9.7109375" style="1" customWidth="1"/>
    <col min="10739" max="10739" width="13.7109375" style="1" customWidth="1"/>
    <col min="10740" max="10740" width="17.28515625" style="1" customWidth="1"/>
    <col min="10741" max="10741" width="13.85546875" style="1" bestFit="1" customWidth="1"/>
    <col min="10742" max="10742" width="14.28515625" style="1" bestFit="1" customWidth="1"/>
    <col min="10743" max="10743" width="40.5703125" style="1" customWidth="1"/>
    <col min="10744" max="10744" width="16" style="1" customWidth="1"/>
    <col min="10745" max="10745" width="0" style="1" hidden="1" customWidth="1"/>
    <col min="10746" max="10746" width="14.140625" style="1" customWidth="1"/>
    <col min="10747" max="10747" width="9.85546875" style="1" customWidth="1"/>
    <col min="10748" max="10758" width="8.140625" style="1" bestFit="1" customWidth="1"/>
    <col min="10759" max="10759" width="10.42578125" style="1" bestFit="1" customWidth="1"/>
    <col min="10760" max="10989" width="9.140625" style="1"/>
    <col min="10990" max="10990" width="44.140625" style="1" customWidth="1"/>
    <col min="10991" max="10991" width="13.28515625" style="1" customWidth="1"/>
    <col min="10992" max="10992" width="13" style="1" customWidth="1"/>
    <col min="10993" max="10993" width="14.140625" style="1" customWidth="1"/>
    <col min="10994" max="10994" width="9.7109375" style="1" customWidth="1"/>
    <col min="10995" max="10995" width="13.7109375" style="1" customWidth="1"/>
    <col min="10996" max="10996" width="17.28515625" style="1" customWidth="1"/>
    <col min="10997" max="10997" width="13.85546875" style="1" bestFit="1" customWidth="1"/>
    <col min="10998" max="10998" width="14.28515625" style="1" bestFit="1" customWidth="1"/>
    <col min="10999" max="10999" width="40.5703125" style="1" customWidth="1"/>
    <col min="11000" max="11000" width="16" style="1" customWidth="1"/>
    <col min="11001" max="11001" width="0" style="1" hidden="1" customWidth="1"/>
    <col min="11002" max="11002" width="14.140625" style="1" customWidth="1"/>
    <col min="11003" max="11003" width="9.85546875" style="1" customWidth="1"/>
    <col min="11004" max="11014" width="8.140625" style="1" bestFit="1" customWidth="1"/>
    <col min="11015" max="11015" width="10.42578125" style="1" bestFit="1" customWidth="1"/>
    <col min="11016" max="11245" width="9.140625" style="1"/>
    <col min="11246" max="11246" width="44.140625" style="1" customWidth="1"/>
    <col min="11247" max="11247" width="13.28515625" style="1" customWidth="1"/>
    <col min="11248" max="11248" width="13" style="1" customWidth="1"/>
    <col min="11249" max="11249" width="14.140625" style="1" customWidth="1"/>
    <col min="11250" max="11250" width="9.7109375" style="1" customWidth="1"/>
    <col min="11251" max="11251" width="13.7109375" style="1" customWidth="1"/>
    <col min="11252" max="11252" width="17.28515625" style="1" customWidth="1"/>
    <col min="11253" max="11253" width="13.85546875" style="1" bestFit="1" customWidth="1"/>
    <col min="11254" max="11254" width="14.28515625" style="1" bestFit="1" customWidth="1"/>
    <col min="11255" max="11255" width="40.5703125" style="1" customWidth="1"/>
    <col min="11256" max="11256" width="16" style="1" customWidth="1"/>
    <col min="11257" max="11257" width="0" style="1" hidden="1" customWidth="1"/>
    <col min="11258" max="11258" width="14.140625" style="1" customWidth="1"/>
    <col min="11259" max="11259" width="9.85546875" style="1" customWidth="1"/>
    <col min="11260" max="11270" width="8.140625" style="1" bestFit="1" customWidth="1"/>
    <col min="11271" max="11271" width="10.42578125" style="1" bestFit="1" customWidth="1"/>
    <col min="11272" max="11501" width="9.140625" style="1"/>
    <col min="11502" max="11502" width="44.140625" style="1" customWidth="1"/>
    <col min="11503" max="11503" width="13.28515625" style="1" customWidth="1"/>
    <col min="11504" max="11504" width="13" style="1" customWidth="1"/>
    <col min="11505" max="11505" width="14.140625" style="1" customWidth="1"/>
    <col min="11506" max="11506" width="9.7109375" style="1" customWidth="1"/>
    <col min="11507" max="11507" width="13.7109375" style="1" customWidth="1"/>
    <col min="11508" max="11508" width="17.28515625" style="1" customWidth="1"/>
    <col min="11509" max="11509" width="13.85546875" style="1" bestFit="1" customWidth="1"/>
    <col min="11510" max="11510" width="14.28515625" style="1" bestFit="1" customWidth="1"/>
    <col min="11511" max="11511" width="40.5703125" style="1" customWidth="1"/>
    <col min="11512" max="11512" width="16" style="1" customWidth="1"/>
    <col min="11513" max="11513" width="0" style="1" hidden="1" customWidth="1"/>
    <col min="11514" max="11514" width="14.140625" style="1" customWidth="1"/>
    <col min="11515" max="11515" width="9.85546875" style="1" customWidth="1"/>
    <col min="11516" max="11526" width="8.140625" style="1" bestFit="1" customWidth="1"/>
    <col min="11527" max="11527" width="10.42578125" style="1" bestFit="1" customWidth="1"/>
    <col min="11528" max="11757" width="9.140625" style="1"/>
    <col min="11758" max="11758" width="44.140625" style="1" customWidth="1"/>
    <col min="11759" max="11759" width="13.28515625" style="1" customWidth="1"/>
    <col min="11760" max="11760" width="13" style="1" customWidth="1"/>
    <col min="11761" max="11761" width="14.140625" style="1" customWidth="1"/>
    <col min="11762" max="11762" width="9.7109375" style="1" customWidth="1"/>
    <col min="11763" max="11763" width="13.7109375" style="1" customWidth="1"/>
    <col min="11764" max="11764" width="17.28515625" style="1" customWidth="1"/>
    <col min="11765" max="11765" width="13.85546875" style="1" bestFit="1" customWidth="1"/>
    <col min="11766" max="11766" width="14.28515625" style="1" bestFit="1" customWidth="1"/>
    <col min="11767" max="11767" width="40.5703125" style="1" customWidth="1"/>
    <col min="11768" max="11768" width="16" style="1" customWidth="1"/>
    <col min="11769" max="11769" width="0" style="1" hidden="1" customWidth="1"/>
    <col min="11770" max="11770" width="14.140625" style="1" customWidth="1"/>
    <col min="11771" max="11771" width="9.85546875" style="1" customWidth="1"/>
    <col min="11772" max="11782" width="8.140625" style="1" bestFit="1" customWidth="1"/>
    <col min="11783" max="11783" width="10.42578125" style="1" bestFit="1" customWidth="1"/>
    <col min="11784" max="12013" width="9.140625" style="1"/>
    <col min="12014" max="12014" width="44.140625" style="1" customWidth="1"/>
    <col min="12015" max="12015" width="13.28515625" style="1" customWidth="1"/>
    <col min="12016" max="12016" width="13" style="1" customWidth="1"/>
    <col min="12017" max="12017" width="14.140625" style="1" customWidth="1"/>
    <col min="12018" max="12018" width="9.7109375" style="1" customWidth="1"/>
    <col min="12019" max="12019" width="13.7109375" style="1" customWidth="1"/>
    <col min="12020" max="12020" width="17.28515625" style="1" customWidth="1"/>
    <col min="12021" max="12021" width="13.85546875" style="1" bestFit="1" customWidth="1"/>
    <col min="12022" max="12022" width="14.28515625" style="1" bestFit="1" customWidth="1"/>
    <col min="12023" max="12023" width="40.5703125" style="1" customWidth="1"/>
    <col min="12024" max="12024" width="16" style="1" customWidth="1"/>
    <col min="12025" max="12025" width="0" style="1" hidden="1" customWidth="1"/>
    <col min="12026" max="12026" width="14.140625" style="1" customWidth="1"/>
    <col min="12027" max="12027" width="9.85546875" style="1" customWidth="1"/>
    <col min="12028" max="12038" width="8.140625" style="1" bestFit="1" customWidth="1"/>
    <col min="12039" max="12039" width="10.42578125" style="1" bestFit="1" customWidth="1"/>
    <col min="12040" max="12269" width="9.140625" style="1"/>
    <col min="12270" max="12270" width="44.140625" style="1" customWidth="1"/>
    <col min="12271" max="12271" width="13.28515625" style="1" customWidth="1"/>
    <col min="12272" max="12272" width="13" style="1" customWidth="1"/>
    <col min="12273" max="12273" width="14.140625" style="1" customWidth="1"/>
    <col min="12274" max="12274" width="9.7109375" style="1" customWidth="1"/>
    <col min="12275" max="12275" width="13.7109375" style="1" customWidth="1"/>
    <col min="12276" max="12276" width="17.28515625" style="1" customWidth="1"/>
    <col min="12277" max="12277" width="13.85546875" style="1" bestFit="1" customWidth="1"/>
    <col min="12278" max="12278" width="14.28515625" style="1" bestFit="1" customWidth="1"/>
    <col min="12279" max="12279" width="40.5703125" style="1" customWidth="1"/>
    <col min="12280" max="12280" width="16" style="1" customWidth="1"/>
    <col min="12281" max="12281" width="0" style="1" hidden="1" customWidth="1"/>
    <col min="12282" max="12282" width="14.140625" style="1" customWidth="1"/>
    <col min="12283" max="12283" width="9.85546875" style="1" customWidth="1"/>
    <col min="12284" max="12294" width="8.140625" style="1" bestFit="1" customWidth="1"/>
    <col min="12295" max="12295" width="10.42578125" style="1" bestFit="1" customWidth="1"/>
    <col min="12296" max="12525" width="9.140625" style="1"/>
    <col min="12526" max="12526" width="44.140625" style="1" customWidth="1"/>
    <col min="12527" max="12527" width="13.28515625" style="1" customWidth="1"/>
    <col min="12528" max="12528" width="13" style="1" customWidth="1"/>
    <col min="12529" max="12529" width="14.140625" style="1" customWidth="1"/>
    <col min="12530" max="12530" width="9.7109375" style="1" customWidth="1"/>
    <col min="12531" max="12531" width="13.7109375" style="1" customWidth="1"/>
    <col min="12532" max="12532" width="17.28515625" style="1" customWidth="1"/>
    <col min="12533" max="12533" width="13.85546875" style="1" bestFit="1" customWidth="1"/>
    <col min="12534" max="12534" width="14.28515625" style="1" bestFit="1" customWidth="1"/>
    <col min="12535" max="12535" width="40.5703125" style="1" customWidth="1"/>
    <col min="12536" max="12536" width="16" style="1" customWidth="1"/>
    <col min="12537" max="12537" width="0" style="1" hidden="1" customWidth="1"/>
    <col min="12538" max="12538" width="14.140625" style="1" customWidth="1"/>
    <col min="12539" max="12539" width="9.85546875" style="1" customWidth="1"/>
    <col min="12540" max="12550" width="8.140625" style="1" bestFit="1" customWidth="1"/>
    <col min="12551" max="12551" width="10.42578125" style="1" bestFit="1" customWidth="1"/>
    <col min="12552" max="12781" width="9.140625" style="1"/>
    <col min="12782" max="12782" width="44.140625" style="1" customWidth="1"/>
    <col min="12783" max="12783" width="13.28515625" style="1" customWidth="1"/>
    <col min="12784" max="12784" width="13" style="1" customWidth="1"/>
    <col min="12785" max="12785" width="14.140625" style="1" customWidth="1"/>
    <col min="12786" max="12786" width="9.7109375" style="1" customWidth="1"/>
    <col min="12787" max="12787" width="13.7109375" style="1" customWidth="1"/>
    <col min="12788" max="12788" width="17.28515625" style="1" customWidth="1"/>
    <col min="12789" max="12789" width="13.85546875" style="1" bestFit="1" customWidth="1"/>
    <col min="12790" max="12790" width="14.28515625" style="1" bestFit="1" customWidth="1"/>
    <col min="12791" max="12791" width="40.5703125" style="1" customWidth="1"/>
    <col min="12792" max="12792" width="16" style="1" customWidth="1"/>
    <col min="12793" max="12793" width="0" style="1" hidden="1" customWidth="1"/>
    <col min="12794" max="12794" width="14.140625" style="1" customWidth="1"/>
    <col min="12795" max="12795" width="9.85546875" style="1" customWidth="1"/>
    <col min="12796" max="12806" width="8.140625" style="1" bestFit="1" customWidth="1"/>
    <col min="12807" max="12807" width="10.42578125" style="1" bestFit="1" customWidth="1"/>
    <col min="12808" max="13037" width="9.140625" style="1"/>
    <col min="13038" max="13038" width="44.140625" style="1" customWidth="1"/>
    <col min="13039" max="13039" width="13.28515625" style="1" customWidth="1"/>
    <col min="13040" max="13040" width="13" style="1" customWidth="1"/>
    <col min="13041" max="13041" width="14.140625" style="1" customWidth="1"/>
    <col min="13042" max="13042" width="9.7109375" style="1" customWidth="1"/>
    <col min="13043" max="13043" width="13.7109375" style="1" customWidth="1"/>
    <col min="13044" max="13044" width="17.28515625" style="1" customWidth="1"/>
    <col min="13045" max="13045" width="13.85546875" style="1" bestFit="1" customWidth="1"/>
    <col min="13046" max="13046" width="14.28515625" style="1" bestFit="1" customWidth="1"/>
    <col min="13047" max="13047" width="40.5703125" style="1" customWidth="1"/>
    <col min="13048" max="13048" width="16" style="1" customWidth="1"/>
    <col min="13049" max="13049" width="0" style="1" hidden="1" customWidth="1"/>
    <col min="13050" max="13050" width="14.140625" style="1" customWidth="1"/>
    <col min="13051" max="13051" width="9.85546875" style="1" customWidth="1"/>
    <col min="13052" max="13062" width="8.140625" style="1" bestFit="1" customWidth="1"/>
    <col min="13063" max="13063" width="10.42578125" style="1" bestFit="1" customWidth="1"/>
    <col min="13064" max="13293" width="9.140625" style="1"/>
    <col min="13294" max="13294" width="44.140625" style="1" customWidth="1"/>
    <col min="13295" max="13295" width="13.28515625" style="1" customWidth="1"/>
    <col min="13296" max="13296" width="13" style="1" customWidth="1"/>
    <col min="13297" max="13297" width="14.140625" style="1" customWidth="1"/>
    <col min="13298" max="13298" width="9.7109375" style="1" customWidth="1"/>
    <col min="13299" max="13299" width="13.7109375" style="1" customWidth="1"/>
    <col min="13300" max="13300" width="17.28515625" style="1" customWidth="1"/>
    <col min="13301" max="13301" width="13.85546875" style="1" bestFit="1" customWidth="1"/>
    <col min="13302" max="13302" width="14.28515625" style="1" bestFit="1" customWidth="1"/>
    <col min="13303" max="13303" width="40.5703125" style="1" customWidth="1"/>
    <col min="13304" max="13304" width="16" style="1" customWidth="1"/>
    <col min="13305" max="13305" width="0" style="1" hidden="1" customWidth="1"/>
    <col min="13306" max="13306" width="14.140625" style="1" customWidth="1"/>
    <col min="13307" max="13307" width="9.85546875" style="1" customWidth="1"/>
    <col min="13308" max="13318" width="8.140625" style="1" bestFit="1" customWidth="1"/>
    <col min="13319" max="13319" width="10.42578125" style="1" bestFit="1" customWidth="1"/>
    <col min="13320" max="13549" width="9.140625" style="1"/>
    <col min="13550" max="13550" width="44.140625" style="1" customWidth="1"/>
    <col min="13551" max="13551" width="13.28515625" style="1" customWidth="1"/>
    <col min="13552" max="13552" width="13" style="1" customWidth="1"/>
    <col min="13553" max="13553" width="14.140625" style="1" customWidth="1"/>
    <col min="13554" max="13554" width="9.7109375" style="1" customWidth="1"/>
    <col min="13555" max="13555" width="13.7109375" style="1" customWidth="1"/>
    <col min="13556" max="13556" width="17.28515625" style="1" customWidth="1"/>
    <col min="13557" max="13557" width="13.85546875" style="1" bestFit="1" customWidth="1"/>
    <col min="13558" max="13558" width="14.28515625" style="1" bestFit="1" customWidth="1"/>
    <col min="13559" max="13559" width="40.5703125" style="1" customWidth="1"/>
    <col min="13560" max="13560" width="16" style="1" customWidth="1"/>
    <col min="13561" max="13561" width="0" style="1" hidden="1" customWidth="1"/>
    <col min="13562" max="13562" width="14.140625" style="1" customWidth="1"/>
    <col min="13563" max="13563" width="9.85546875" style="1" customWidth="1"/>
    <col min="13564" max="13574" width="8.140625" style="1" bestFit="1" customWidth="1"/>
    <col min="13575" max="13575" width="10.42578125" style="1" bestFit="1" customWidth="1"/>
    <col min="13576" max="13805" width="9.140625" style="1"/>
    <col min="13806" max="13806" width="44.140625" style="1" customWidth="1"/>
    <col min="13807" max="13807" width="13.28515625" style="1" customWidth="1"/>
    <col min="13808" max="13808" width="13" style="1" customWidth="1"/>
    <col min="13809" max="13809" width="14.140625" style="1" customWidth="1"/>
    <col min="13810" max="13810" width="9.7109375" style="1" customWidth="1"/>
    <col min="13811" max="13811" width="13.7109375" style="1" customWidth="1"/>
    <col min="13812" max="13812" width="17.28515625" style="1" customWidth="1"/>
    <col min="13813" max="13813" width="13.85546875" style="1" bestFit="1" customWidth="1"/>
    <col min="13814" max="13814" width="14.28515625" style="1" bestFit="1" customWidth="1"/>
    <col min="13815" max="13815" width="40.5703125" style="1" customWidth="1"/>
    <col min="13816" max="13816" width="16" style="1" customWidth="1"/>
    <col min="13817" max="13817" width="0" style="1" hidden="1" customWidth="1"/>
    <col min="13818" max="13818" width="14.140625" style="1" customWidth="1"/>
    <col min="13819" max="13819" width="9.85546875" style="1" customWidth="1"/>
    <col min="13820" max="13830" width="8.140625" style="1" bestFit="1" customWidth="1"/>
    <col min="13831" max="13831" width="10.42578125" style="1" bestFit="1" customWidth="1"/>
    <col min="13832" max="14061" width="9.140625" style="1"/>
    <col min="14062" max="14062" width="44.140625" style="1" customWidth="1"/>
    <col min="14063" max="14063" width="13.28515625" style="1" customWidth="1"/>
    <col min="14064" max="14064" width="13" style="1" customWidth="1"/>
    <col min="14065" max="14065" width="14.140625" style="1" customWidth="1"/>
    <col min="14066" max="14066" width="9.7109375" style="1" customWidth="1"/>
    <col min="14067" max="14067" width="13.7109375" style="1" customWidth="1"/>
    <col min="14068" max="14068" width="17.28515625" style="1" customWidth="1"/>
    <col min="14069" max="14069" width="13.85546875" style="1" bestFit="1" customWidth="1"/>
    <col min="14070" max="14070" width="14.28515625" style="1" bestFit="1" customWidth="1"/>
    <col min="14071" max="14071" width="40.5703125" style="1" customWidth="1"/>
    <col min="14072" max="14072" width="16" style="1" customWidth="1"/>
    <col min="14073" max="14073" width="0" style="1" hidden="1" customWidth="1"/>
    <col min="14074" max="14074" width="14.140625" style="1" customWidth="1"/>
    <col min="14075" max="14075" width="9.85546875" style="1" customWidth="1"/>
    <col min="14076" max="14086" width="8.140625" style="1" bestFit="1" customWidth="1"/>
    <col min="14087" max="14087" width="10.42578125" style="1" bestFit="1" customWidth="1"/>
    <col min="14088" max="14317" width="9.140625" style="1"/>
    <col min="14318" max="14318" width="44.140625" style="1" customWidth="1"/>
    <col min="14319" max="14319" width="13.28515625" style="1" customWidth="1"/>
    <col min="14320" max="14320" width="13" style="1" customWidth="1"/>
    <col min="14321" max="14321" width="14.140625" style="1" customWidth="1"/>
    <col min="14322" max="14322" width="9.7109375" style="1" customWidth="1"/>
    <col min="14323" max="14323" width="13.7109375" style="1" customWidth="1"/>
    <col min="14324" max="14324" width="17.28515625" style="1" customWidth="1"/>
    <col min="14325" max="14325" width="13.85546875" style="1" bestFit="1" customWidth="1"/>
    <col min="14326" max="14326" width="14.28515625" style="1" bestFit="1" customWidth="1"/>
    <col min="14327" max="14327" width="40.5703125" style="1" customWidth="1"/>
    <col min="14328" max="14328" width="16" style="1" customWidth="1"/>
    <col min="14329" max="14329" width="0" style="1" hidden="1" customWidth="1"/>
    <col min="14330" max="14330" width="14.140625" style="1" customWidth="1"/>
    <col min="14331" max="14331" width="9.85546875" style="1" customWidth="1"/>
    <col min="14332" max="14342" width="8.140625" style="1" bestFit="1" customWidth="1"/>
    <col min="14343" max="14343" width="10.42578125" style="1" bestFit="1" customWidth="1"/>
    <col min="14344" max="14573" width="9.140625" style="1"/>
    <col min="14574" max="14574" width="44.140625" style="1" customWidth="1"/>
    <col min="14575" max="14575" width="13.28515625" style="1" customWidth="1"/>
    <col min="14576" max="14576" width="13" style="1" customWidth="1"/>
    <col min="14577" max="14577" width="14.140625" style="1" customWidth="1"/>
    <col min="14578" max="14578" width="9.7109375" style="1" customWidth="1"/>
    <col min="14579" max="14579" width="13.7109375" style="1" customWidth="1"/>
    <col min="14580" max="14580" width="17.28515625" style="1" customWidth="1"/>
    <col min="14581" max="14581" width="13.85546875" style="1" bestFit="1" customWidth="1"/>
    <col min="14582" max="14582" width="14.28515625" style="1" bestFit="1" customWidth="1"/>
    <col min="14583" max="14583" width="40.5703125" style="1" customWidth="1"/>
    <col min="14584" max="14584" width="16" style="1" customWidth="1"/>
    <col min="14585" max="14585" width="0" style="1" hidden="1" customWidth="1"/>
    <col min="14586" max="14586" width="14.140625" style="1" customWidth="1"/>
    <col min="14587" max="14587" width="9.85546875" style="1" customWidth="1"/>
    <col min="14588" max="14598" width="8.140625" style="1" bestFit="1" customWidth="1"/>
    <col min="14599" max="14599" width="10.42578125" style="1" bestFit="1" customWidth="1"/>
    <col min="14600" max="14829" width="9.140625" style="1"/>
    <col min="14830" max="14830" width="44.140625" style="1" customWidth="1"/>
    <col min="14831" max="14831" width="13.28515625" style="1" customWidth="1"/>
    <col min="14832" max="14832" width="13" style="1" customWidth="1"/>
    <col min="14833" max="14833" width="14.140625" style="1" customWidth="1"/>
    <col min="14834" max="14834" width="9.7109375" style="1" customWidth="1"/>
    <col min="14835" max="14835" width="13.7109375" style="1" customWidth="1"/>
    <col min="14836" max="14836" width="17.28515625" style="1" customWidth="1"/>
    <col min="14837" max="14837" width="13.85546875" style="1" bestFit="1" customWidth="1"/>
    <col min="14838" max="14838" width="14.28515625" style="1" bestFit="1" customWidth="1"/>
    <col min="14839" max="14839" width="40.5703125" style="1" customWidth="1"/>
    <col min="14840" max="14840" width="16" style="1" customWidth="1"/>
    <col min="14841" max="14841" width="0" style="1" hidden="1" customWidth="1"/>
    <col min="14842" max="14842" width="14.140625" style="1" customWidth="1"/>
    <col min="14843" max="14843" width="9.85546875" style="1" customWidth="1"/>
    <col min="14844" max="14854" width="8.140625" style="1" bestFit="1" customWidth="1"/>
    <col min="14855" max="14855" width="10.42578125" style="1" bestFit="1" customWidth="1"/>
    <col min="14856" max="15085" width="9.140625" style="1"/>
    <col min="15086" max="15086" width="44.140625" style="1" customWidth="1"/>
    <col min="15087" max="15087" width="13.28515625" style="1" customWidth="1"/>
    <col min="15088" max="15088" width="13" style="1" customWidth="1"/>
    <col min="15089" max="15089" width="14.140625" style="1" customWidth="1"/>
    <col min="15090" max="15090" width="9.7109375" style="1" customWidth="1"/>
    <col min="15091" max="15091" width="13.7109375" style="1" customWidth="1"/>
    <col min="15092" max="15092" width="17.28515625" style="1" customWidth="1"/>
    <col min="15093" max="15093" width="13.85546875" style="1" bestFit="1" customWidth="1"/>
    <col min="15094" max="15094" width="14.28515625" style="1" bestFit="1" customWidth="1"/>
    <col min="15095" max="15095" width="40.5703125" style="1" customWidth="1"/>
    <col min="15096" max="15096" width="16" style="1" customWidth="1"/>
    <col min="15097" max="15097" width="0" style="1" hidden="1" customWidth="1"/>
    <col min="15098" max="15098" width="14.140625" style="1" customWidth="1"/>
    <col min="15099" max="15099" width="9.85546875" style="1" customWidth="1"/>
    <col min="15100" max="15110" width="8.140625" style="1" bestFit="1" customWidth="1"/>
    <col min="15111" max="15111" width="10.42578125" style="1" bestFit="1" customWidth="1"/>
    <col min="15112" max="15341" width="9.140625" style="1"/>
    <col min="15342" max="15342" width="44.140625" style="1" customWidth="1"/>
    <col min="15343" max="15343" width="13.28515625" style="1" customWidth="1"/>
    <col min="15344" max="15344" width="13" style="1" customWidth="1"/>
    <col min="15345" max="15345" width="14.140625" style="1" customWidth="1"/>
    <col min="15346" max="15346" width="9.7109375" style="1" customWidth="1"/>
    <col min="15347" max="15347" width="13.7109375" style="1" customWidth="1"/>
    <col min="15348" max="15348" width="17.28515625" style="1" customWidth="1"/>
    <col min="15349" max="15349" width="13.85546875" style="1" bestFit="1" customWidth="1"/>
    <col min="15350" max="15350" width="14.28515625" style="1" bestFit="1" customWidth="1"/>
    <col min="15351" max="15351" width="40.5703125" style="1" customWidth="1"/>
    <col min="15352" max="15352" width="16" style="1" customWidth="1"/>
    <col min="15353" max="15353" width="0" style="1" hidden="1" customWidth="1"/>
    <col min="15354" max="15354" width="14.140625" style="1" customWidth="1"/>
    <col min="15355" max="15355" width="9.85546875" style="1" customWidth="1"/>
    <col min="15356" max="15366" width="8.140625" style="1" bestFit="1" customWidth="1"/>
    <col min="15367" max="15367" width="10.42578125" style="1" bestFit="1" customWidth="1"/>
    <col min="15368" max="15597" width="9.140625" style="1"/>
    <col min="15598" max="15598" width="44.140625" style="1" customWidth="1"/>
    <col min="15599" max="15599" width="13.28515625" style="1" customWidth="1"/>
    <col min="15600" max="15600" width="13" style="1" customWidth="1"/>
    <col min="15601" max="15601" width="14.140625" style="1" customWidth="1"/>
    <col min="15602" max="15602" width="9.7109375" style="1" customWidth="1"/>
    <col min="15603" max="15603" width="13.7109375" style="1" customWidth="1"/>
    <col min="15604" max="15604" width="17.28515625" style="1" customWidth="1"/>
    <col min="15605" max="15605" width="13.85546875" style="1" bestFit="1" customWidth="1"/>
    <col min="15606" max="15606" width="14.28515625" style="1" bestFit="1" customWidth="1"/>
    <col min="15607" max="15607" width="40.5703125" style="1" customWidth="1"/>
    <col min="15608" max="15608" width="16" style="1" customWidth="1"/>
    <col min="15609" max="15609" width="0" style="1" hidden="1" customWidth="1"/>
    <col min="15610" max="15610" width="14.140625" style="1" customWidth="1"/>
    <col min="15611" max="15611" width="9.85546875" style="1" customWidth="1"/>
    <col min="15612" max="15622" width="8.140625" style="1" bestFit="1" customWidth="1"/>
    <col min="15623" max="15623" width="10.42578125" style="1" bestFit="1" customWidth="1"/>
    <col min="15624" max="15853" width="9.140625" style="1"/>
    <col min="15854" max="15854" width="44.140625" style="1" customWidth="1"/>
    <col min="15855" max="15855" width="13.28515625" style="1" customWidth="1"/>
    <col min="15856" max="15856" width="13" style="1" customWidth="1"/>
    <col min="15857" max="15857" width="14.140625" style="1" customWidth="1"/>
    <col min="15858" max="15858" width="9.7109375" style="1" customWidth="1"/>
    <col min="15859" max="15859" width="13.7109375" style="1" customWidth="1"/>
    <col min="15860" max="15860" width="17.28515625" style="1" customWidth="1"/>
    <col min="15861" max="15861" width="13.85546875" style="1" bestFit="1" customWidth="1"/>
    <col min="15862" max="15862" width="14.28515625" style="1" bestFit="1" customWidth="1"/>
    <col min="15863" max="15863" width="40.5703125" style="1" customWidth="1"/>
    <col min="15864" max="15864" width="16" style="1" customWidth="1"/>
    <col min="15865" max="15865" width="0" style="1" hidden="1" customWidth="1"/>
    <col min="15866" max="15866" width="14.140625" style="1" customWidth="1"/>
    <col min="15867" max="15867" width="9.85546875" style="1" customWidth="1"/>
    <col min="15868" max="15878" width="8.140625" style="1" bestFit="1" customWidth="1"/>
    <col min="15879" max="15879" width="10.42578125" style="1" bestFit="1" customWidth="1"/>
    <col min="15880" max="16109" width="9.140625" style="1"/>
    <col min="16110" max="16110" width="44.140625" style="1" customWidth="1"/>
    <col min="16111" max="16111" width="13.28515625" style="1" customWidth="1"/>
    <col min="16112" max="16112" width="13" style="1" customWidth="1"/>
    <col min="16113" max="16113" width="14.140625" style="1" customWidth="1"/>
    <col min="16114" max="16114" width="9.7109375" style="1" customWidth="1"/>
    <col min="16115" max="16115" width="13.7109375" style="1" customWidth="1"/>
    <col min="16116" max="16116" width="17.28515625" style="1" customWidth="1"/>
    <col min="16117" max="16117" width="13.85546875" style="1" bestFit="1" customWidth="1"/>
    <col min="16118" max="16118" width="14.28515625" style="1" bestFit="1" customWidth="1"/>
    <col min="16119" max="16119" width="40.5703125" style="1" customWidth="1"/>
    <col min="16120" max="16120" width="16" style="1" customWidth="1"/>
    <col min="16121" max="16121" width="0" style="1" hidden="1" customWidth="1"/>
    <col min="16122" max="16122" width="14.140625" style="1" customWidth="1"/>
    <col min="16123" max="16123" width="9.85546875" style="1" customWidth="1"/>
    <col min="16124" max="16134" width="8.140625" style="1" bestFit="1" customWidth="1"/>
    <col min="16135" max="16135" width="10.42578125" style="1" bestFit="1" customWidth="1"/>
    <col min="16136" max="16384" width="9.140625" style="1"/>
  </cols>
  <sheetData>
    <row r="1" spans="1:8" ht="15.75" customHeight="1" x14ac:dyDescent="0.25">
      <c r="B1" s="237"/>
      <c r="C1" s="237"/>
      <c r="D1" s="237"/>
      <c r="E1" s="237"/>
      <c r="F1" s="237"/>
      <c r="G1" s="200" t="s">
        <v>228</v>
      </c>
      <c r="H1" s="200"/>
    </row>
    <row r="2" spans="1:8" ht="15.75" customHeight="1" x14ac:dyDescent="0.25">
      <c r="B2" s="237"/>
      <c r="C2" s="237"/>
      <c r="D2" s="237"/>
      <c r="E2" s="237"/>
      <c r="F2" s="237"/>
      <c r="G2" s="46"/>
      <c r="H2" s="46"/>
    </row>
    <row r="3" spans="1:8" ht="20.25" customHeight="1" x14ac:dyDescent="0.25">
      <c r="A3" s="266" t="s">
        <v>229</v>
      </c>
      <c r="B3" s="266"/>
      <c r="C3" s="266"/>
      <c r="D3" s="266"/>
      <c r="E3" s="266"/>
      <c r="F3" s="266"/>
      <c r="G3" s="266"/>
      <c r="H3" s="266"/>
    </row>
    <row r="4" spans="1:8" ht="30.6" customHeight="1" x14ac:dyDescent="0.25">
      <c r="A4" s="46"/>
      <c r="B4" s="46"/>
      <c r="C4" s="46"/>
      <c r="D4" s="46"/>
      <c r="E4" s="46"/>
      <c r="F4" s="46"/>
      <c r="G4" s="46"/>
      <c r="H4" s="46"/>
    </row>
    <row r="5" spans="1:8" ht="120.6" customHeight="1" x14ac:dyDescent="0.25">
      <c r="A5" s="47" t="s">
        <v>230</v>
      </c>
      <c r="B5" s="47" t="s">
        <v>227</v>
      </c>
      <c r="C5" s="47" t="s">
        <v>231</v>
      </c>
      <c r="D5" s="47" t="s">
        <v>232</v>
      </c>
      <c r="E5" s="47" t="s">
        <v>233</v>
      </c>
      <c r="F5" s="47" t="s">
        <v>234</v>
      </c>
      <c r="G5" s="47" t="s">
        <v>235</v>
      </c>
      <c r="H5" s="47" t="s">
        <v>219</v>
      </c>
    </row>
    <row r="6" spans="1:8" ht="31.5" x14ac:dyDescent="0.25">
      <c r="A6" s="21" t="s">
        <v>236</v>
      </c>
      <c r="B6" s="135" t="s">
        <v>220</v>
      </c>
      <c r="C6" s="135"/>
      <c r="D6" s="267"/>
      <c r="E6" s="268"/>
      <c r="F6" s="135"/>
      <c r="G6" s="269"/>
      <c r="H6" s="135" t="s">
        <v>220</v>
      </c>
    </row>
    <row r="7" spans="1:8" ht="31.5" x14ac:dyDescent="0.25">
      <c r="A7" s="21" t="s">
        <v>237</v>
      </c>
      <c r="B7" s="135" t="s">
        <v>220</v>
      </c>
      <c r="C7" s="135"/>
      <c r="D7" s="267"/>
      <c r="E7" s="135"/>
      <c r="F7" s="135"/>
      <c r="G7" s="269"/>
      <c r="H7" s="135"/>
    </row>
    <row r="8" spans="1:8" x14ac:dyDescent="0.25">
      <c r="A8" s="47" t="s">
        <v>238</v>
      </c>
      <c r="B8" s="135"/>
      <c r="C8" s="135"/>
      <c r="D8" s="267"/>
      <c r="E8" s="135"/>
      <c r="F8" s="135"/>
      <c r="G8" s="269"/>
      <c r="H8" s="135" t="s">
        <v>239</v>
      </c>
    </row>
    <row r="9" spans="1:8" ht="18" customHeight="1" x14ac:dyDescent="0.25">
      <c r="A9" s="136" t="s">
        <v>240</v>
      </c>
      <c r="B9" s="135"/>
      <c r="C9" s="135"/>
      <c r="D9" s="267"/>
      <c r="E9" s="135"/>
      <c r="F9" s="135"/>
      <c r="G9" s="269"/>
      <c r="H9" s="135" t="s">
        <v>239</v>
      </c>
    </row>
    <row r="10" spans="1:8" ht="31.5" x14ac:dyDescent="0.25">
      <c r="A10" s="21" t="s">
        <v>241</v>
      </c>
      <c r="B10" s="135" t="s">
        <v>220</v>
      </c>
      <c r="C10" s="135"/>
      <c r="D10" s="267"/>
      <c r="E10" s="135"/>
      <c r="F10" s="135"/>
      <c r="G10" s="269"/>
      <c r="H10" s="135"/>
    </row>
    <row r="11" spans="1:8" x14ac:dyDescent="0.25">
      <c r="A11" s="47" t="s">
        <v>238</v>
      </c>
      <c r="B11" s="135"/>
      <c r="C11" s="135"/>
      <c r="D11" s="267"/>
      <c r="E11" s="135"/>
      <c r="F11" s="135"/>
      <c r="G11" s="269"/>
      <c r="H11" s="135" t="s">
        <v>239</v>
      </c>
    </row>
    <row r="12" spans="1:8" x14ac:dyDescent="0.25">
      <c r="A12" s="136" t="s">
        <v>240</v>
      </c>
      <c r="B12" s="135"/>
      <c r="C12" s="135"/>
      <c r="D12" s="267"/>
      <c r="E12" s="135"/>
      <c r="F12" s="135"/>
      <c r="G12" s="269"/>
      <c r="H12" s="135" t="s">
        <v>239</v>
      </c>
    </row>
    <row r="13" spans="1:8" ht="29.45" customHeight="1" x14ac:dyDescent="0.25">
      <c r="A13" s="21" t="s">
        <v>242</v>
      </c>
      <c r="B13" s="135"/>
      <c r="C13" s="135"/>
      <c r="D13" s="270"/>
      <c r="E13" s="268"/>
      <c r="F13" s="135"/>
      <c r="G13" s="269"/>
      <c r="H13" s="135" t="s">
        <v>239</v>
      </c>
    </row>
    <row r="14" spans="1:8" x14ac:dyDescent="0.25">
      <c r="A14" s="21" t="s">
        <v>243</v>
      </c>
      <c r="B14" s="135"/>
      <c r="C14" s="135"/>
      <c r="D14" s="270"/>
      <c r="E14" s="135"/>
      <c r="F14" s="135"/>
      <c r="G14" s="271"/>
      <c r="H14" s="135" t="s">
        <v>239</v>
      </c>
    </row>
    <row r="15" spans="1:8" x14ac:dyDescent="0.25">
      <c r="A15" s="21" t="s">
        <v>244</v>
      </c>
      <c r="B15" s="135"/>
      <c r="C15" s="135"/>
      <c r="D15" s="270"/>
      <c r="E15" s="135"/>
      <c r="F15" s="135"/>
      <c r="G15" s="271"/>
      <c r="H15" s="135" t="s">
        <v>239</v>
      </c>
    </row>
    <row r="16" spans="1:8" ht="29.45" customHeight="1" x14ac:dyDescent="0.25">
      <c r="A16" s="21" t="s">
        <v>245</v>
      </c>
      <c r="B16" s="135" t="s">
        <v>246</v>
      </c>
      <c r="C16" s="135"/>
      <c r="D16" s="272"/>
      <c r="E16" s="268"/>
      <c r="F16" s="135"/>
      <c r="G16" s="271"/>
      <c r="H16" s="135" t="s">
        <v>239</v>
      </c>
    </row>
    <row r="17" spans="1:8" ht="31.5" x14ac:dyDescent="0.25">
      <c r="A17" s="21" t="s">
        <v>247</v>
      </c>
      <c r="B17" s="135" t="s">
        <v>246</v>
      </c>
      <c r="C17" s="135"/>
      <c r="D17" s="272"/>
      <c r="E17" s="135"/>
      <c r="F17" s="135"/>
      <c r="G17" s="271"/>
      <c r="H17" s="135" t="s">
        <v>239</v>
      </c>
    </row>
    <row r="18" spans="1:8" x14ac:dyDescent="0.25">
      <c r="A18" s="21" t="s">
        <v>248</v>
      </c>
      <c r="B18" s="135" t="s">
        <v>246</v>
      </c>
      <c r="C18" s="135"/>
      <c r="D18" s="272"/>
      <c r="E18" s="135"/>
      <c r="F18" s="135"/>
      <c r="G18" s="271"/>
      <c r="H18" s="135" t="s">
        <v>239</v>
      </c>
    </row>
    <row r="19" spans="1:8" x14ac:dyDescent="0.25">
      <c r="A19" s="21" t="s">
        <v>249</v>
      </c>
      <c r="B19" s="273" t="s">
        <v>250</v>
      </c>
      <c r="C19" s="11"/>
      <c r="D19" s="272"/>
      <c r="E19" s="274"/>
      <c r="F19" s="135"/>
      <c r="G19" s="271"/>
      <c r="H19" s="135" t="s">
        <v>239</v>
      </c>
    </row>
    <row r="20" spans="1:8" s="142" customFormat="1" ht="25.5" x14ac:dyDescent="0.25">
      <c r="A20" s="137" t="s">
        <v>251</v>
      </c>
      <c r="B20" s="141"/>
      <c r="C20" s="138"/>
      <c r="D20" s="139"/>
      <c r="E20" s="140"/>
      <c r="F20" s="141"/>
      <c r="G20" s="143"/>
      <c r="H20" s="141"/>
    </row>
    <row r="21" spans="1:8" s="142" customFormat="1" x14ac:dyDescent="0.25">
      <c r="A21" s="137" t="s">
        <v>252</v>
      </c>
      <c r="B21" s="141"/>
      <c r="C21" s="138"/>
      <c r="D21" s="139"/>
      <c r="E21" s="140"/>
      <c r="F21" s="141"/>
      <c r="G21" s="143"/>
      <c r="H21" s="141"/>
    </row>
    <row r="22" spans="1:8" ht="25.5" customHeight="1" x14ac:dyDescent="0.25">
      <c r="A22" s="21" t="s">
        <v>253</v>
      </c>
      <c r="B22" s="273" t="s">
        <v>250</v>
      </c>
      <c r="C22" s="11"/>
      <c r="D22" s="272"/>
      <c r="E22" s="274"/>
      <c r="F22" s="135"/>
      <c r="G22" s="271"/>
      <c r="H22" s="135" t="s">
        <v>239</v>
      </c>
    </row>
    <row r="23" spans="1:8" s="142" customFormat="1" ht="29.1" customHeight="1" x14ac:dyDescent="0.25">
      <c r="A23" s="137" t="s">
        <v>251</v>
      </c>
      <c r="B23" s="141"/>
      <c r="C23" s="138"/>
      <c r="D23" s="139"/>
      <c r="E23" s="140"/>
      <c r="F23" s="141"/>
      <c r="G23" s="143"/>
      <c r="H23" s="141"/>
    </row>
    <row r="24" spans="1:8" s="142" customFormat="1" x14ac:dyDescent="0.25">
      <c r="A24" s="137" t="s">
        <v>252</v>
      </c>
      <c r="B24" s="141"/>
      <c r="C24" s="138"/>
      <c r="D24" s="139"/>
      <c r="E24" s="140"/>
      <c r="F24" s="141"/>
      <c r="G24" s="143"/>
      <c r="H24" s="141"/>
    </row>
    <row r="25" spans="1:8" x14ac:dyDescent="0.25">
      <c r="A25" s="21" t="s">
        <v>254</v>
      </c>
      <c r="B25" s="273"/>
      <c r="C25" s="11"/>
      <c r="D25" s="272"/>
      <c r="E25" s="268"/>
      <c r="F25" s="135"/>
      <c r="G25" s="271"/>
      <c r="H25" s="135" t="s">
        <v>239</v>
      </c>
    </row>
    <row r="26" spans="1:8" s="142" customFormat="1" x14ac:dyDescent="0.25">
      <c r="A26" s="137" t="s">
        <v>255</v>
      </c>
      <c r="B26" s="141"/>
      <c r="C26" s="138"/>
      <c r="D26" s="139"/>
      <c r="E26" s="268"/>
      <c r="F26" s="141"/>
      <c r="G26" s="143"/>
      <c r="H26" s="141"/>
    </row>
    <row r="27" spans="1:8" s="142" customFormat="1" ht="25.5" x14ac:dyDescent="0.25">
      <c r="A27" s="137" t="s">
        <v>256</v>
      </c>
      <c r="B27" s="141"/>
      <c r="C27" s="138"/>
      <c r="D27" s="139"/>
      <c r="E27" s="268"/>
      <c r="F27" s="141"/>
      <c r="G27" s="143"/>
      <c r="H27" s="141"/>
    </row>
    <row r="28" spans="1:8" s="142" customFormat="1" x14ac:dyDescent="0.25">
      <c r="A28" s="137" t="s">
        <v>252</v>
      </c>
      <c r="B28" s="141"/>
      <c r="C28" s="138"/>
      <c r="D28" s="139"/>
      <c r="E28" s="268"/>
      <c r="F28" s="141"/>
      <c r="G28" s="143"/>
      <c r="H28" s="141"/>
    </row>
    <row r="29" spans="1:8" x14ac:dyDescent="0.25">
      <c r="A29" s="21" t="s">
        <v>257</v>
      </c>
      <c r="B29" s="273"/>
      <c r="C29" s="11"/>
      <c r="D29" s="11"/>
      <c r="E29" s="274"/>
      <c r="F29" s="135"/>
      <c r="G29" s="271"/>
      <c r="H29" s="135" t="s">
        <v>239</v>
      </c>
    </row>
    <row r="30" spans="1:8" s="142" customFormat="1" ht="25.5" x14ac:dyDescent="0.25">
      <c r="A30" s="137" t="s">
        <v>256</v>
      </c>
      <c r="B30" s="141"/>
      <c r="C30" s="138"/>
      <c r="D30" s="139"/>
      <c r="E30" s="140"/>
      <c r="F30" s="141"/>
      <c r="G30" s="143"/>
      <c r="H30" s="141"/>
    </row>
    <row r="31" spans="1:8" s="142" customFormat="1" x14ac:dyDescent="0.25">
      <c r="A31" s="137" t="s">
        <v>252</v>
      </c>
      <c r="B31" s="141"/>
      <c r="C31" s="138"/>
      <c r="D31" s="139"/>
      <c r="E31" s="140"/>
      <c r="F31" s="141"/>
      <c r="G31" s="131">
        <f>E31*F31</f>
        <v>0</v>
      </c>
      <c r="H31" s="141"/>
    </row>
    <row r="32" spans="1:8" x14ac:dyDescent="0.25">
      <c r="A32" s="275" t="s">
        <v>221</v>
      </c>
      <c r="B32" s="275"/>
      <c r="C32" s="275"/>
      <c r="D32" s="275"/>
      <c r="E32" s="275"/>
      <c r="F32" s="275"/>
      <c r="G32" s="276">
        <f>G29+G25+G22+G19+G16+G13+G6+G8+G9+G11+G12+G14+G15+G17+G18</f>
        <v>0</v>
      </c>
      <c r="H32" s="12"/>
    </row>
    <row r="33" spans="1:8" x14ac:dyDescent="0.25">
      <c r="A33" s="21" t="s">
        <v>258</v>
      </c>
      <c r="B33" s="135" t="s">
        <v>259</v>
      </c>
      <c r="C33" s="135"/>
      <c r="D33" s="277"/>
      <c r="E33" s="268"/>
      <c r="F33" s="135"/>
      <c r="G33" s="269">
        <f t="shared" ref="G33:G38" si="0">E33*F33</f>
        <v>0</v>
      </c>
      <c r="H33" s="135" t="s">
        <v>260</v>
      </c>
    </row>
    <row r="34" spans="1:8" x14ac:dyDescent="0.25">
      <c r="A34" s="21" t="s">
        <v>261</v>
      </c>
      <c r="B34" s="135" t="s">
        <v>259</v>
      </c>
      <c r="C34" s="135"/>
      <c r="D34" s="277"/>
      <c r="E34" s="135"/>
      <c r="F34" s="135"/>
      <c r="G34" s="269">
        <f t="shared" si="0"/>
        <v>0</v>
      </c>
      <c r="H34" s="135" t="s">
        <v>260</v>
      </c>
    </row>
    <row r="35" spans="1:8" x14ac:dyDescent="0.25">
      <c r="A35" s="21" t="s">
        <v>262</v>
      </c>
      <c r="B35" s="135" t="s">
        <v>259</v>
      </c>
      <c r="C35" s="135"/>
      <c r="D35" s="277"/>
      <c r="E35" s="135"/>
      <c r="F35" s="135"/>
      <c r="G35" s="269">
        <f t="shared" si="0"/>
        <v>0</v>
      </c>
      <c r="H35" s="135" t="s">
        <v>260</v>
      </c>
    </row>
    <row r="36" spans="1:8" ht="15.6" hidden="1" customHeight="1" x14ac:dyDescent="0.25">
      <c r="A36" s="21" t="s">
        <v>263</v>
      </c>
      <c r="B36" s="135"/>
      <c r="C36" s="135"/>
      <c r="D36" s="270"/>
      <c r="E36" s="135"/>
      <c r="F36" s="135"/>
      <c r="G36" s="269">
        <f t="shared" si="0"/>
        <v>0</v>
      </c>
      <c r="H36" s="135"/>
    </row>
    <row r="37" spans="1:8" ht="15.6" hidden="1" customHeight="1" x14ac:dyDescent="0.25">
      <c r="A37" s="21" t="s">
        <v>264</v>
      </c>
      <c r="B37" s="135"/>
      <c r="C37" s="135"/>
      <c r="D37" s="278"/>
      <c r="E37" s="135"/>
      <c r="F37" s="135"/>
      <c r="G37" s="269">
        <f t="shared" si="0"/>
        <v>0</v>
      </c>
      <c r="H37" s="135" t="s">
        <v>260</v>
      </c>
    </row>
    <row r="38" spans="1:8" x14ac:dyDescent="0.25">
      <c r="A38" s="21" t="s">
        <v>254</v>
      </c>
      <c r="B38" s="273"/>
      <c r="C38" s="11"/>
      <c r="D38" s="11"/>
      <c r="E38" s="268"/>
      <c r="F38" s="135"/>
      <c r="G38" s="269">
        <f t="shared" si="0"/>
        <v>0</v>
      </c>
      <c r="H38" s="135" t="s">
        <v>260</v>
      </c>
    </row>
    <row r="39" spans="1:8" ht="24.6" customHeight="1" x14ac:dyDescent="0.25">
      <c r="A39" s="275" t="s">
        <v>265</v>
      </c>
      <c r="B39" s="275"/>
      <c r="C39" s="275"/>
      <c r="D39" s="275"/>
      <c r="E39" s="275"/>
      <c r="F39" s="275"/>
      <c r="G39" s="279">
        <f>SUM(G33:G38)</f>
        <v>0</v>
      </c>
      <c r="H39" s="12"/>
    </row>
    <row r="40" spans="1:8" ht="21" customHeight="1" x14ac:dyDescent="0.25">
      <c r="A40" s="275" t="s">
        <v>266</v>
      </c>
      <c r="B40" s="275"/>
      <c r="C40" s="275"/>
      <c r="D40" s="275"/>
      <c r="E40" s="275"/>
      <c r="F40" s="275"/>
      <c r="G40" s="276">
        <f>G32+G39</f>
        <v>0</v>
      </c>
      <c r="H40" s="12"/>
    </row>
    <row r="44" spans="1:8" x14ac:dyDescent="0.25">
      <c r="B44" s="280"/>
      <c r="C44" s="280"/>
      <c r="D44" s="281"/>
      <c r="E44" s="281"/>
    </row>
    <row r="45" spans="1:8" x14ac:dyDescent="0.25">
      <c r="B45" s="281"/>
      <c r="C45" s="281"/>
      <c r="D45" s="281"/>
      <c r="E45" s="281"/>
    </row>
    <row r="46" spans="1:8" x14ac:dyDescent="0.25">
      <c r="B46" s="281"/>
      <c r="C46" s="281"/>
      <c r="D46" s="281"/>
      <c r="E46" s="281"/>
    </row>
    <row r="48" spans="1:8" x14ac:dyDescent="0.25">
      <c r="E48" s="282"/>
    </row>
    <row r="49" spans="5:5" x14ac:dyDescent="0.25">
      <c r="E49" s="283"/>
    </row>
    <row r="50" spans="5:5" x14ac:dyDescent="0.25">
      <c r="E50" s="283"/>
    </row>
  </sheetData>
  <sheetProtection selectLockedCells="1" selectUnlockedCells="1"/>
  <mergeCells count="5">
    <mergeCell ref="A32:F32"/>
    <mergeCell ref="A39:F39"/>
    <mergeCell ref="A40:F40"/>
    <mergeCell ref="G1:H1"/>
    <mergeCell ref="A3:H3"/>
  </mergeCells>
  <pageMargins left="1.1399999999999999" right="0.27" top="0.31496062992125984" bottom="0.19685039370078741" header="0.51181102362204722" footer="0.51181102362204722"/>
  <pageSetup paperSize="9" scale="52" firstPageNumber="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DEDCB-9E1F-4BA2-B360-02C18779657B}">
  <dimension ref="A1:M76"/>
  <sheetViews>
    <sheetView showZeros="0" workbookViewId="0">
      <pane xSplit="1" ySplit="5" topLeftCell="B6" activePane="bottomRight" state="frozen"/>
      <selection activeCell="I30" sqref="I30"/>
      <selection pane="topRight" activeCell="I30" sqref="I30"/>
      <selection pane="bottomLeft" activeCell="I30" sqref="I30"/>
      <selection pane="bottomRight" activeCell="E23" sqref="E23"/>
    </sheetView>
  </sheetViews>
  <sheetFormatPr defaultRowHeight="12.75" x14ac:dyDescent="0.25"/>
  <cols>
    <col min="1" max="1" width="35.7109375" style="95" customWidth="1"/>
    <col min="2" max="2" width="16" style="144" customWidth="1"/>
    <col min="3" max="3" width="15.5703125" style="144" customWidth="1"/>
    <col min="4" max="4" width="15.85546875" style="144" customWidth="1"/>
    <col min="5" max="5" width="16.7109375" style="144" customWidth="1"/>
    <col min="6" max="6" width="14.85546875" style="144" customWidth="1"/>
    <col min="7" max="7" width="11.28515625" style="144" bestFit="1" customWidth="1"/>
    <col min="8" max="256" width="9.140625" style="144"/>
    <col min="257" max="257" width="35.7109375" style="144" customWidth="1"/>
    <col min="258" max="258" width="16" style="144" bestFit="1" customWidth="1"/>
    <col min="259" max="259" width="15.5703125" style="144" bestFit="1" customWidth="1"/>
    <col min="260" max="260" width="15.85546875" style="144" customWidth="1"/>
    <col min="261" max="261" width="16.7109375" style="144" customWidth="1"/>
    <col min="262" max="262" width="14.85546875" style="144" customWidth="1"/>
    <col min="263" max="263" width="11.28515625" style="144" bestFit="1" customWidth="1"/>
    <col min="264" max="512" width="9.140625" style="144"/>
    <col min="513" max="513" width="35.7109375" style="144" customWidth="1"/>
    <col min="514" max="514" width="16" style="144" bestFit="1" customWidth="1"/>
    <col min="515" max="515" width="15.5703125" style="144" bestFit="1" customWidth="1"/>
    <col min="516" max="516" width="15.85546875" style="144" customWidth="1"/>
    <col min="517" max="517" width="16.7109375" style="144" customWidth="1"/>
    <col min="518" max="518" width="14.85546875" style="144" customWidth="1"/>
    <col min="519" max="519" width="11.28515625" style="144" bestFit="1" customWidth="1"/>
    <col min="520" max="768" width="9.140625" style="144"/>
    <col min="769" max="769" width="35.7109375" style="144" customWidth="1"/>
    <col min="770" max="770" width="16" style="144" bestFit="1" customWidth="1"/>
    <col min="771" max="771" width="15.5703125" style="144" bestFit="1" customWidth="1"/>
    <col min="772" max="772" width="15.85546875" style="144" customWidth="1"/>
    <col min="773" max="773" width="16.7109375" style="144" customWidth="1"/>
    <col min="774" max="774" width="14.85546875" style="144" customWidth="1"/>
    <col min="775" max="775" width="11.28515625" style="144" bestFit="1" customWidth="1"/>
    <col min="776" max="1024" width="9.140625" style="144"/>
    <col min="1025" max="1025" width="35.7109375" style="144" customWidth="1"/>
    <col min="1026" max="1026" width="16" style="144" bestFit="1" customWidth="1"/>
    <col min="1027" max="1027" width="15.5703125" style="144" bestFit="1" customWidth="1"/>
    <col min="1028" max="1028" width="15.85546875" style="144" customWidth="1"/>
    <col min="1029" max="1029" width="16.7109375" style="144" customWidth="1"/>
    <col min="1030" max="1030" width="14.85546875" style="144" customWidth="1"/>
    <col min="1031" max="1031" width="11.28515625" style="144" bestFit="1" customWidth="1"/>
    <col min="1032" max="1280" width="9.140625" style="144"/>
    <col min="1281" max="1281" width="35.7109375" style="144" customWidth="1"/>
    <col min="1282" max="1282" width="16" style="144" bestFit="1" customWidth="1"/>
    <col min="1283" max="1283" width="15.5703125" style="144" bestFit="1" customWidth="1"/>
    <col min="1284" max="1284" width="15.85546875" style="144" customWidth="1"/>
    <col min="1285" max="1285" width="16.7109375" style="144" customWidth="1"/>
    <col min="1286" max="1286" width="14.85546875" style="144" customWidth="1"/>
    <col min="1287" max="1287" width="11.28515625" style="144" bestFit="1" customWidth="1"/>
    <col min="1288" max="1536" width="9.140625" style="144"/>
    <col min="1537" max="1537" width="35.7109375" style="144" customWidth="1"/>
    <col min="1538" max="1538" width="16" style="144" bestFit="1" customWidth="1"/>
    <col min="1539" max="1539" width="15.5703125" style="144" bestFit="1" customWidth="1"/>
    <col min="1540" max="1540" width="15.85546875" style="144" customWidth="1"/>
    <col min="1541" max="1541" width="16.7109375" style="144" customWidth="1"/>
    <col min="1542" max="1542" width="14.85546875" style="144" customWidth="1"/>
    <col min="1543" max="1543" width="11.28515625" style="144" bestFit="1" customWidth="1"/>
    <col min="1544" max="1792" width="9.140625" style="144"/>
    <col min="1793" max="1793" width="35.7109375" style="144" customWidth="1"/>
    <col min="1794" max="1794" width="16" style="144" bestFit="1" customWidth="1"/>
    <col min="1795" max="1795" width="15.5703125" style="144" bestFit="1" customWidth="1"/>
    <col min="1796" max="1796" width="15.85546875" style="144" customWidth="1"/>
    <col min="1797" max="1797" width="16.7109375" style="144" customWidth="1"/>
    <col min="1798" max="1798" width="14.85546875" style="144" customWidth="1"/>
    <col min="1799" max="1799" width="11.28515625" style="144" bestFit="1" customWidth="1"/>
    <col min="1800" max="2048" width="9.140625" style="144"/>
    <col min="2049" max="2049" width="35.7109375" style="144" customWidth="1"/>
    <col min="2050" max="2050" width="16" style="144" bestFit="1" customWidth="1"/>
    <col min="2051" max="2051" width="15.5703125" style="144" bestFit="1" customWidth="1"/>
    <col min="2052" max="2052" width="15.85546875" style="144" customWidth="1"/>
    <col min="2053" max="2053" width="16.7109375" style="144" customWidth="1"/>
    <col min="2054" max="2054" width="14.85546875" style="144" customWidth="1"/>
    <col min="2055" max="2055" width="11.28515625" style="144" bestFit="1" customWidth="1"/>
    <col min="2056" max="2304" width="9.140625" style="144"/>
    <col min="2305" max="2305" width="35.7109375" style="144" customWidth="1"/>
    <col min="2306" max="2306" width="16" style="144" bestFit="1" customWidth="1"/>
    <col min="2307" max="2307" width="15.5703125" style="144" bestFit="1" customWidth="1"/>
    <col min="2308" max="2308" width="15.85546875" style="144" customWidth="1"/>
    <col min="2309" max="2309" width="16.7109375" style="144" customWidth="1"/>
    <col min="2310" max="2310" width="14.85546875" style="144" customWidth="1"/>
    <col min="2311" max="2311" width="11.28515625" style="144" bestFit="1" customWidth="1"/>
    <col min="2312" max="2560" width="9.140625" style="144"/>
    <col min="2561" max="2561" width="35.7109375" style="144" customWidth="1"/>
    <col min="2562" max="2562" width="16" style="144" bestFit="1" customWidth="1"/>
    <col min="2563" max="2563" width="15.5703125" style="144" bestFit="1" customWidth="1"/>
    <col min="2564" max="2564" width="15.85546875" style="144" customWidth="1"/>
    <col min="2565" max="2565" width="16.7109375" style="144" customWidth="1"/>
    <col min="2566" max="2566" width="14.85546875" style="144" customWidth="1"/>
    <col min="2567" max="2567" width="11.28515625" style="144" bestFit="1" customWidth="1"/>
    <col min="2568" max="2816" width="9.140625" style="144"/>
    <col min="2817" max="2817" width="35.7109375" style="144" customWidth="1"/>
    <col min="2818" max="2818" width="16" style="144" bestFit="1" customWidth="1"/>
    <col min="2819" max="2819" width="15.5703125" style="144" bestFit="1" customWidth="1"/>
    <col min="2820" max="2820" width="15.85546875" style="144" customWidth="1"/>
    <col min="2821" max="2821" width="16.7109375" style="144" customWidth="1"/>
    <col min="2822" max="2822" width="14.85546875" style="144" customWidth="1"/>
    <col min="2823" max="2823" width="11.28515625" style="144" bestFit="1" customWidth="1"/>
    <col min="2824" max="3072" width="9.140625" style="144"/>
    <col min="3073" max="3073" width="35.7109375" style="144" customWidth="1"/>
    <col min="3074" max="3074" width="16" style="144" bestFit="1" customWidth="1"/>
    <col min="3075" max="3075" width="15.5703125" style="144" bestFit="1" customWidth="1"/>
    <col min="3076" max="3076" width="15.85546875" style="144" customWidth="1"/>
    <col min="3077" max="3077" width="16.7109375" style="144" customWidth="1"/>
    <col min="3078" max="3078" width="14.85546875" style="144" customWidth="1"/>
    <col min="3079" max="3079" width="11.28515625" style="144" bestFit="1" customWidth="1"/>
    <col min="3080" max="3328" width="9.140625" style="144"/>
    <col min="3329" max="3329" width="35.7109375" style="144" customWidth="1"/>
    <col min="3330" max="3330" width="16" style="144" bestFit="1" customWidth="1"/>
    <col min="3331" max="3331" width="15.5703125" style="144" bestFit="1" customWidth="1"/>
    <col min="3332" max="3332" width="15.85546875" style="144" customWidth="1"/>
    <col min="3333" max="3333" width="16.7109375" style="144" customWidth="1"/>
    <col min="3334" max="3334" width="14.85546875" style="144" customWidth="1"/>
    <col min="3335" max="3335" width="11.28515625" style="144" bestFit="1" customWidth="1"/>
    <col min="3336" max="3584" width="9.140625" style="144"/>
    <col min="3585" max="3585" width="35.7109375" style="144" customWidth="1"/>
    <col min="3586" max="3586" width="16" style="144" bestFit="1" customWidth="1"/>
    <col min="3587" max="3587" width="15.5703125" style="144" bestFit="1" customWidth="1"/>
    <col min="3588" max="3588" width="15.85546875" style="144" customWidth="1"/>
    <col min="3589" max="3589" width="16.7109375" style="144" customWidth="1"/>
    <col min="3590" max="3590" width="14.85546875" style="144" customWidth="1"/>
    <col min="3591" max="3591" width="11.28515625" style="144" bestFit="1" customWidth="1"/>
    <col min="3592" max="3840" width="9.140625" style="144"/>
    <col min="3841" max="3841" width="35.7109375" style="144" customWidth="1"/>
    <col min="3842" max="3842" width="16" style="144" bestFit="1" customWidth="1"/>
    <col min="3843" max="3843" width="15.5703125" style="144" bestFit="1" customWidth="1"/>
    <col min="3844" max="3844" width="15.85546875" style="144" customWidth="1"/>
    <col min="3845" max="3845" width="16.7109375" style="144" customWidth="1"/>
    <col min="3846" max="3846" width="14.85546875" style="144" customWidth="1"/>
    <col min="3847" max="3847" width="11.28515625" style="144" bestFit="1" customWidth="1"/>
    <col min="3848" max="4096" width="9.140625" style="144"/>
    <col min="4097" max="4097" width="35.7109375" style="144" customWidth="1"/>
    <col min="4098" max="4098" width="16" style="144" bestFit="1" customWidth="1"/>
    <col min="4099" max="4099" width="15.5703125" style="144" bestFit="1" customWidth="1"/>
    <col min="4100" max="4100" width="15.85546875" style="144" customWidth="1"/>
    <col min="4101" max="4101" width="16.7109375" style="144" customWidth="1"/>
    <col min="4102" max="4102" width="14.85546875" style="144" customWidth="1"/>
    <col min="4103" max="4103" width="11.28515625" style="144" bestFit="1" customWidth="1"/>
    <col min="4104" max="4352" width="9.140625" style="144"/>
    <col min="4353" max="4353" width="35.7109375" style="144" customWidth="1"/>
    <col min="4354" max="4354" width="16" style="144" bestFit="1" customWidth="1"/>
    <col min="4355" max="4355" width="15.5703125" style="144" bestFit="1" customWidth="1"/>
    <col min="4356" max="4356" width="15.85546875" style="144" customWidth="1"/>
    <col min="4357" max="4357" width="16.7109375" style="144" customWidth="1"/>
    <col min="4358" max="4358" width="14.85546875" style="144" customWidth="1"/>
    <col min="4359" max="4359" width="11.28515625" style="144" bestFit="1" customWidth="1"/>
    <col min="4360" max="4608" width="9.140625" style="144"/>
    <col min="4609" max="4609" width="35.7109375" style="144" customWidth="1"/>
    <col min="4610" max="4610" width="16" style="144" bestFit="1" customWidth="1"/>
    <col min="4611" max="4611" width="15.5703125" style="144" bestFit="1" customWidth="1"/>
    <col min="4612" max="4612" width="15.85546875" style="144" customWidth="1"/>
    <col min="4613" max="4613" width="16.7109375" style="144" customWidth="1"/>
    <col min="4614" max="4614" width="14.85546875" style="144" customWidth="1"/>
    <col min="4615" max="4615" width="11.28515625" style="144" bestFit="1" customWidth="1"/>
    <col min="4616" max="4864" width="9.140625" style="144"/>
    <col min="4865" max="4865" width="35.7109375" style="144" customWidth="1"/>
    <col min="4866" max="4866" width="16" style="144" bestFit="1" customWidth="1"/>
    <col min="4867" max="4867" width="15.5703125" style="144" bestFit="1" customWidth="1"/>
    <col min="4868" max="4868" width="15.85546875" style="144" customWidth="1"/>
    <col min="4869" max="4869" width="16.7109375" style="144" customWidth="1"/>
    <col min="4870" max="4870" width="14.85546875" style="144" customWidth="1"/>
    <col min="4871" max="4871" width="11.28515625" style="144" bestFit="1" customWidth="1"/>
    <col min="4872" max="5120" width="9.140625" style="144"/>
    <col min="5121" max="5121" width="35.7109375" style="144" customWidth="1"/>
    <col min="5122" max="5122" width="16" style="144" bestFit="1" customWidth="1"/>
    <col min="5123" max="5123" width="15.5703125" style="144" bestFit="1" customWidth="1"/>
    <col min="5124" max="5124" width="15.85546875" style="144" customWidth="1"/>
    <col min="5125" max="5125" width="16.7109375" style="144" customWidth="1"/>
    <col min="5126" max="5126" width="14.85546875" style="144" customWidth="1"/>
    <col min="5127" max="5127" width="11.28515625" style="144" bestFit="1" customWidth="1"/>
    <col min="5128" max="5376" width="9.140625" style="144"/>
    <col min="5377" max="5377" width="35.7109375" style="144" customWidth="1"/>
    <col min="5378" max="5378" width="16" style="144" bestFit="1" customWidth="1"/>
    <col min="5379" max="5379" width="15.5703125" style="144" bestFit="1" customWidth="1"/>
    <col min="5380" max="5380" width="15.85546875" style="144" customWidth="1"/>
    <col min="5381" max="5381" width="16.7109375" style="144" customWidth="1"/>
    <col min="5382" max="5382" width="14.85546875" style="144" customWidth="1"/>
    <col min="5383" max="5383" width="11.28515625" style="144" bestFit="1" customWidth="1"/>
    <col min="5384" max="5632" width="9.140625" style="144"/>
    <col min="5633" max="5633" width="35.7109375" style="144" customWidth="1"/>
    <col min="5634" max="5634" width="16" style="144" bestFit="1" customWidth="1"/>
    <col min="5635" max="5635" width="15.5703125" style="144" bestFit="1" customWidth="1"/>
    <col min="5636" max="5636" width="15.85546875" style="144" customWidth="1"/>
    <col min="5637" max="5637" width="16.7109375" style="144" customWidth="1"/>
    <col min="5638" max="5638" width="14.85546875" style="144" customWidth="1"/>
    <col min="5639" max="5639" width="11.28515625" style="144" bestFit="1" customWidth="1"/>
    <col min="5640" max="5888" width="9.140625" style="144"/>
    <col min="5889" max="5889" width="35.7109375" style="144" customWidth="1"/>
    <col min="5890" max="5890" width="16" style="144" bestFit="1" customWidth="1"/>
    <col min="5891" max="5891" width="15.5703125" style="144" bestFit="1" customWidth="1"/>
    <col min="5892" max="5892" width="15.85546875" style="144" customWidth="1"/>
    <col min="5893" max="5893" width="16.7109375" style="144" customWidth="1"/>
    <col min="5894" max="5894" width="14.85546875" style="144" customWidth="1"/>
    <col min="5895" max="5895" width="11.28515625" style="144" bestFit="1" customWidth="1"/>
    <col min="5896" max="6144" width="9.140625" style="144"/>
    <col min="6145" max="6145" width="35.7109375" style="144" customWidth="1"/>
    <col min="6146" max="6146" width="16" style="144" bestFit="1" customWidth="1"/>
    <col min="6147" max="6147" width="15.5703125" style="144" bestFit="1" customWidth="1"/>
    <col min="6148" max="6148" width="15.85546875" style="144" customWidth="1"/>
    <col min="6149" max="6149" width="16.7109375" style="144" customWidth="1"/>
    <col min="6150" max="6150" width="14.85546875" style="144" customWidth="1"/>
    <col min="6151" max="6151" width="11.28515625" style="144" bestFit="1" customWidth="1"/>
    <col min="6152" max="6400" width="9.140625" style="144"/>
    <col min="6401" max="6401" width="35.7109375" style="144" customWidth="1"/>
    <col min="6402" max="6402" width="16" style="144" bestFit="1" customWidth="1"/>
    <col min="6403" max="6403" width="15.5703125" style="144" bestFit="1" customWidth="1"/>
    <col min="6404" max="6404" width="15.85546875" style="144" customWidth="1"/>
    <col min="6405" max="6405" width="16.7109375" style="144" customWidth="1"/>
    <col min="6406" max="6406" width="14.85546875" style="144" customWidth="1"/>
    <col min="6407" max="6407" width="11.28515625" style="144" bestFit="1" customWidth="1"/>
    <col min="6408" max="6656" width="9.140625" style="144"/>
    <col min="6657" max="6657" width="35.7109375" style="144" customWidth="1"/>
    <col min="6658" max="6658" width="16" style="144" bestFit="1" customWidth="1"/>
    <col min="6659" max="6659" width="15.5703125" style="144" bestFit="1" customWidth="1"/>
    <col min="6660" max="6660" width="15.85546875" style="144" customWidth="1"/>
    <col min="6661" max="6661" width="16.7109375" style="144" customWidth="1"/>
    <col min="6662" max="6662" width="14.85546875" style="144" customWidth="1"/>
    <col min="6663" max="6663" width="11.28515625" style="144" bestFit="1" customWidth="1"/>
    <col min="6664" max="6912" width="9.140625" style="144"/>
    <col min="6913" max="6913" width="35.7109375" style="144" customWidth="1"/>
    <col min="6914" max="6914" width="16" style="144" bestFit="1" customWidth="1"/>
    <col min="6915" max="6915" width="15.5703125" style="144" bestFit="1" customWidth="1"/>
    <col min="6916" max="6916" width="15.85546875" style="144" customWidth="1"/>
    <col min="6917" max="6917" width="16.7109375" style="144" customWidth="1"/>
    <col min="6918" max="6918" width="14.85546875" style="144" customWidth="1"/>
    <col min="6919" max="6919" width="11.28515625" style="144" bestFit="1" customWidth="1"/>
    <col min="6920" max="7168" width="9.140625" style="144"/>
    <col min="7169" max="7169" width="35.7109375" style="144" customWidth="1"/>
    <col min="7170" max="7170" width="16" style="144" bestFit="1" customWidth="1"/>
    <col min="7171" max="7171" width="15.5703125" style="144" bestFit="1" customWidth="1"/>
    <col min="7172" max="7172" width="15.85546875" style="144" customWidth="1"/>
    <col min="7173" max="7173" width="16.7109375" style="144" customWidth="1"/>
    <col min="7174" max="7174" width="14.85546875" style="144" customWidth="1"/>
    <col min="7175" max="7175" width="11.28515625" style="144" bestFit="1" customWidth="1"/>
    <col min="7176" max="7424" width="9.140625" style="144"/>
    <col min="7425" max="7425" width="35.7109375" style="144" customWidth="1"/>
    <col min="7426" max="7426" width="16" style="144" bestFit="1" customWidth="1"/>
    <col min="7427" max="7427" width="15.5703125" style="144" bestFit="1" customWidth="1"/>
    <col min="7428" max="7428" width="15.85546875" style="144" customWidth="1"/>
    <col min="7429" max="7429" width="16.7109375" style="144" customWidth="1"/>
    <col min="7430" max="7430" width="14.85546875" style="144" customWidth="1"/>
    <col min="7431" max="7431" width="11.28515625" style="144" bestFit="1" customWidth="1"/>
    <col min="7432" max="7680" width="9.140625" style="144"/>
    <col min="7681" max="7681" width="35.7109375" style="144" customWidth="1"/>
    <col min="7682" max="7682" width="16" style="144" bestFit="1" customWidth="1"/>
    <col min="7683" max="7683" width="15.5703125" style="144" bestFit="1" customWidth="1"/>
    <col min="7684" max="7684" width="15.85546875" style="144" customWidth="1"/>
    <col min="7685" max="7685" width="16.7109375" style="144" customWidth="1"/>
    <col min="7686" max="7686" width="14.85546875" style="144" customWidth="1"/>
    <col min="7687" max="7687" width="11.28515625" style="144" bestFit="1" customWidth="1"/>
    <col min="7688" max="7936" width="9.140625" style="144"/>
    <col min="7937" max="7937" width="35.7109375" style="144" customWidth="1"/>
    <col min="7938" max="7938" width="16" style="144" bestFit="1" customWidth="1"/>
    <col min="7939" max="7939" width="15.5703125" style="144" bestFit="1" customWidth="1"/>
    <col min="7940" max="7940" width="15.85546875" style="144" customWidth="1"/>
    <col min="7941" max="7941" width="16.7109375" style="144" customWidth="1"/>
    <col min="7942" max="7942" width="14.85546875" style="144" customWidth="1"/>
    <col min="7943" max="7943" width="11.28515625" style="144" bestFit="1" customWidth="1"/>
    <col min="7944" max="8192" width="9.140625" style="144"/>
    <col min="8193" max="8193" width="35.7109375" style="144" customWidth="1"/>
    <col min="8194" max="8194" width="16" style="144" bestFit="1" customWidth="1"/>
    <col min="8195" max="8195" width="15.5703125" style="144" bestFit="1" customWidth="1"/>
    <col min="8196" max="8196" width="15.85546875" style="144" customWidth="1"/>
    <col min="8197" max="8197" width="16.7109375" style="144" customWidth="1"/>
    <col min="8198" max="8198" width="14.85546875" style="144" customWidth="1"/>
    <col min="8199" max="8199" width="11.28515625" style="144" bestFit="1" customWidth="1"/>
    <col min="8200" max="8448" width="9.140625" style="144"/>
    <col min="8449" max="8449" width="35.7109375" style="144" customWidth="1"/>
    <col min="8450" max="8450" width="16" style="144" bestFit="1" customWidth="1"/>
    <col min="8451" max="8451" width="15.5703125" style="144" bestFit="1" customWidth="1"/>
    <col min="8452" max="8452" width="15.85546875" style="144" customWidth="1"/>
    <col min="8453" max="8453" width="16.7109375" style="144" customWidth="1"/>
    <col min="8454" max="8454" width="14.85546875" style="144" customWidth="1"/>
    <col min="8455" max="8455" width="11.28515625" style="144" bestFit="1" customWidth="1"/>
    <col min="8456" max="8704" width="9.140625" style="144"/>
    <col min="8705" max="8705" width="35.7109375" style="144" customWidth="1"/>
    <col min="8706" max="8706" width="16" style="144" bestFit="1" customWidth="1"/>
    <col min="8707" max="8707" width="15.5703125" style="144" bestFit="1" customWidth="1"/>
    <col min="8708" max="8708" width="15.85546875" style="144" customWidth="1"/>
    <col min="8709" max="8709" width="16.7109375" style="144" customWidth="1"/>
    <col min="8710" max="8710" width="14.85546875" style="144" customWidth="1"/>
    <col min="8711" max="8711" width="11.28515625" style="144" bestFit="1" customWidth="1"/>
    <col min="8712" max="8960" width="9.140625" style="144"/>
    <col min="8961" max="8961" width="35.7109375" style="144" customWidth="1"/>
    <col min="8962" max="8962" width="16" style="144" bestFit="1" customWidth="1"/>
    <col min="8963" max="8963" width="15.5703125" style="144" bestFit="1" customWidth="1"/>
    <col min="8964" max="8964" width="15.85546875" style="144" customWidth="1"/>
    <col min="8965" max="8965" width="16.7109375" style="144" customWidth="1"/>
    <col min="8966" max="8966" width="14.85546875" style="144" customWidth="1"/>
    <col min="8967" max="8967" width="11.28515625" style="144" bestFit="1" customWidth="1"/>
    <col min="8968" max="9216" width="9.140625" style="144"/>
    <col min="9217" max="9217" width="35.7109375" style="144" customWidth="1"/>
    <col min="9218" max="9218" width="16" style="144" bestFit="1" customWidth="1"/>
    <col min="9219" max="9219" width="15.5703125" style="144" bestFit="1" customWidth="1"/>
    <col min="9220" max="9220" width="15.85546875" style="144" customWidth="1"/>
    <col min="9221" max="9221" width="16.7109375" style="144" customWidth="1"/>
    <col min="9222" max="9222" width="14.85546875" style="144" customWidth="1"/>
    <col min="9223" max="9223" width="11.28515625" style="144" bestFit="1" customWidth="1"/>
    <col min="9224" max="9472" width="9.140625" style="144"/>
    <col min="9473" max="9473" width="35.7109375" style="144" customWidth="1"/>
    <col min="9474" max="9474" width="16" style="144" bestFit="1" customWidth="1"/>
    <col min="9475" max="9475" width="15.5703125" style="144" bestFit="1" customWidth="1"/>
    <col min="9476" max="9476" width="15.85546875" style="144" customWidth="1"/>
    <col min="9477" max="9477" width="16.7109375" style="144" customWidth="1"/>
    <col min="9478" max="9478" width="14.85546875" style="144" customWidth="1"/>
    <col min="9479" max="9479" width="11.28515625" style="144" bestFit="1" customWidth="1"/>
    <col min="9480" max="9728" width="9.140625" style="144"/>
    <col min="9729" max="9729" width="35.7109375" style="144" customWidth="1"/>
    <col min="9730" max="9730" width="16" style="144" bestFit="1" customWidth="1"/>
    <col min="9731" max="9731" width="15.5703125" style="144" bestFit="1" customWidth="1"/>
    <col min="9732" max="9732" width="15.85546875" style="144" customWidth="1"/>
    <col min="9733" max="9733" width="16.7109375" style="144" customWidth="1"/>
    <col min="9734" max="9734" width="14.85546875" style="144" customWidth="1"/>
    <col min="9735" max="9735" width="11.28515625" style="144" bestFit="1" customWidth="1"/>
    <col min="9736" max="9984" width="9.140625" style="144"/>
    <col min="9985" max="9985" width="35.7109375" style="144" customWidth="1"/>
    <col min="9986" max="9986" width="16" style="144" bestFit="1" customWidth="1"/>
    <col min="9987" max="9987" width="15.5703125" style="144" bestFit="1" customWidth="1"/>
    <col min="9988" max="9988" width="15.85546875" style="144" customWidth="1"/>
    <col min="9989" max="9989" width="16.7109375" style="144" customWidth="1"/>
    <col min="9990" max="9990" width="14.85546875" style="144" customWidth="1"/>
    <col min="9991" max="9991" width="11.28515625" style="144" bestFit="1" customWidth="1"/>
    <col min="9992" max="10240" width="9.140625" style="144"/>
    <col min="10241" max="10241" width="35.7109375" style="144" customWidth="1"/>
    <col min="10242" max="10242" width="16" style="144" bestFit="1" customWidth="1"/>
    <col min="10243" max="10243" width="15.5703125" style="144" bestFit="1" customWidth="1"/>
    <col min="10244" max="10244" width="15.85546875" style="144" customWidth="1"/>
    <col min="10245" max="10245" width="16.7109375" style="144" customWidth="1"/>
    <col min="10246" max="10246" width="14.85546875" style="144" customWidth="1"/>
    <col min="10247" max="10247" width="11.28515625" style="144" bestFit="1" customWidth="1"/>
    <col min="10248" max="10496" width="9.140625" style="144"/>
    <col min="10497" max="10497" width="35.7109375" style="144" customWidth="1"/>
    <col min="10498" max="10498" width="16" style="144" bestFit="1" customWidth="1"/>
    <col min="10499" max="10499" width="15.5703125" style="144" bestFit="1" customWidth="1"/>
    <col min="10500" max="10500" width="15.85546875" style="144" customWidth="1"/>
    <col min="10501" max="10501" width="16.7109375" style="144" customWidth="1"/>
    <col min="10502" max="10502" width="14.85546875" style="144" customWidth="1"/>
    <col min="10503" max="10503" width="11.28515625" style="144" bestFit="1" customWidth="1"/>
    <col min="10504" max="10752" width="9.140625" style="144"/>
    <col min="10753" max="10753" width="35.7109375" style="144" customWidth="1"/>
    <col min="10754" max="10754" width="16" style="144" bestFit="1" customWidth="1"/>
    <col min="10755" max="10755" width="15.5703125" style="144" bestFit="1" customWidth="1"/>
    <col min="10756" max="10756" width="15.85546875" style="144" customWidth="1"/>
    <col min="10757" max="10757" width="16.7109375" style="144" customWidth="1"/>
    <col min="10758" max="10758" width="14.85546875" style="144" customWidth="1"/>
    <col min="10759" max="10759" width="11.28515625" style="144" bestFit="1" customWidth="1"/>
    <col min="10760" max="11008" width="9.140625" style="144"/>
    <col min="11009" max="11009" width="35.7109375" style="144" customWidth="1"/>
    <col min="11010" max="11010" width="16" style="144" bestFit="1" customWidth="1"/>
    <col min="11011" max="11011" width="15.5703125" style="144" bestFit="1" customWidth="1"/>
    <col min="11012" max="11012" width="15.85546875" style="144" customWidth="1"/>
    <col min="11013" max="11013" width="16.7109375" style="144" customWidth="1"/>
    <col min="11014" max="11014" width="14.85546875" style="144" customWidth="1"/>
    <col min="11015" max="11015" width="11.28515625" style="144" bestFit="1" customWidth="1"/>
    <col min="11016" max="11264" width="9.140625" style="144"/>
    <col min="11265" max="11265" width="35.7109375" style="144" customWidth="1"/>
    <col min="11266" max="11266" width="16" style="144" bestFit="1" customWidth="1"/>
    <col min="11267" max="11267" width="15.5703125" style="144" bestFit="1" customWidth="1"/>
    <col min="11268" max="11268" width="15.85546875" style="144" customWidth="1"/>
    <col min="11269" max="11269" width="16.7109375" style="144" customWidth="1"/>
    <col min="11270" max="11270" width="14.85546875" style="144" customWidth="1"/>
    <col min="11271" max="11271" width="11.28515625" style="144" bestFit="1" customWidth="1"/>
    <col min="11272" max="11520" width="9.140625" style="144"/>
    <col min="11521" max="11521" width="35.7109375" style="144" customWidth="1"/>
    <col min="11522" max="11522" width="16" style="144" bestFit="1" customWidth="1"/>
    <col min="11523" max="11523" width="15.5703125" style="144" bestFit="1" customWidth="1"/>
    <col min="11524" max="11524" width="15.85546875" style="144" customWidth="1"/>
    <col min="11525" max="11525" width="16.7109375" style="144" customWidth="1"/>
    <col min="11526" max="11526" width="14.85546875" style="144" customWidth="1"/>
    <col min="11527" max="11527" width="11.28515625" style="144" bestFit="1" customWidth="1"/>
    <col min="11528" max="11776" width="9.140625" style="144"/>
    <col min="11777" max="11777" width="35.7109375" style="144" customWidth="1"/>
    <col min="11778" max="11778" width="16" style="144" bestFit="1" customWidth="1"/>
    <col min="11779" max="11779" width="15.5703125" style="144" bestFit="1" customWidth="1"/>
    <col min="11780" max="11780" width="15.85546875" style="144" customWidth="1"/>
    <col min="11781" max="11781" width="16.7109375" style="144" customWidth="1"/>
    <col min="11782" max="11782" width="14.85546875" style="144" customWidth="1"/>
    <col min="11783" max="11783" width="11.28515625" style="144" bestFit="1" customWidth="1"/>
    <col min="11784" max="12032" width="9.140625" style="144"/>
    <col min="12033" max="12033" width="35.7109375" style="144" customWidth="1"/>
    <col min="12034" max="12034" width="16" style="144" bestFit="1" customWidth="1"/>
    <col min="12035" max="12035" width="15.5703125" style="144" bestFit="1" customWidth="1"/>
    <col min="12036" max="12036" width="15.85546875" style="144" customWidth="1"/>
    <col min="12037" max="12037" width="16.7109375" style="144" customWidth="1"/>
    <col min="12038" max="12038" width="14.85546875" style="144" customWidth="1"/>
    <col min="12039" max="12039" width="11.28515625" style="144" bestFit="1" customWidth="1"/>
    <col min="12040" max="12288" width="9.140625" style="144"/>
    <col min="12289" max="12289" width="35.7109375" style="144" customWidth="1"/>
    <col min="12290" max="12290" width="16" style="144" bestFit="1" customWidth="1"/>
    <col min="12291" max="12291" width="15.5703125" style="144" bestFit="1" customWidth="1"/>
    <col min="12292" max="12292" width="15.85546875" style="144" customWidth="1"/>
    <col min="12293" max="12293" width="16.7109375" style="144" customWidth="1"/>
    <col min="12294" max="12294" width="14.85546875" style="144" customWidth="1"/>
    <col min="12295" max="12295" width="11.28515625" style="144" bestFit="1" customWidth="1"/>
    <col min="12296" max="12544" width="9.140625" style="144"/>
    <col min="12545" max="12545" width="35.7109375" style="144" customWidth="1"/>
    <col min="12546" max="12546" width="16" style="144" bestFit="1" customWidth="1"/>
    <col min="12547" max="12547" width="15.5703125" style="144" bestFit="1" customWidth="1"/>
    <col min="12548" max="12548" width="15.85546875" style="144" customWidth="1"/>
    <col min="12549" max="12549" width="16.7109375" style="144" customWidth="1"/>
    <col min="12550" max="12550" width="14.85546875" style="144" customWidth="1"/>
    <col min="12551" max="12551" width="11.28515625" style="144" bestFit="1" customWidth="1"/>
    <col min="12552" max="12800" width="9.140625" style="144"/>
    <col min="12801" max="12801" width="35.7109375" style="144" customWidth="1"/>
    <col min="12802" max="12802" width="16" style="144" bestFit="1" customWidth="1"/>
    <col min="12803" max="12803" width="15.5703125" style="144" bestFit="1" customWidth="1"/>
    <col min="12804" max="12804" width="15.85546875" style="144" customWidth="1"/>
    <col min="12805" max="12805" width="16.7109375" style="144" customWidth="1"/>
    <col min="12806" max="12806" width="14.85546875" style="144" customWidth="1"/>
    <col min="12807" max="12807" width="11.28515625" style="144" bestFit="1" customWidth="1"/>
    <col min="12808" max="13056" width="9.140625" style="144"/>
    <col min="13057" max="13057" width="35.7109375" style="144" customWidth="1"/>
    <col min="13058" max="13058" width="16" style="144" bestFit="1" customWidth="1"/>
    <col min="13059" max="13059" width="15.5703125" style="144" bestFit="1" customWidth="1"/>
    <col min="13060" max="13060" width="15.85546875" style="144" customWidth="1"/>
    <col min="13061" max="13061" width="16.7109375" style="144" customWidth="1"/>
    <col min="13062" max="13062" width="14.85546875" style="144" customWidth="1"/>
    <col min="13063" max="13063" width="11.28515625" style="144" bestFit="1" customWidth="1"/>
    <col min="13064" max="13312" width="9.140625" style="144"/>
    <col min="13313" max="13313" width="35.7109375" style="144" customWidth="1"/>
    <col min="13314" max="13314" width="16" style="144" bestFit="1" customWidth="1"/>
    <col min="13315" max="13315" width="15.5703125" style="144" bestFit="1" customWidth="1"/>
    <col min="13316" max="13316" width="15.85546875" style="144" customWidth="1"/>
    <col min="13317" max="13317" width="16.7109375" style="144" customWidth="1"/>
    <col min="13318" max="13318" width="14.85546875" style="144" customWidth="1"/>
    <col min="13319" max="13319" width="11.28515625" style="144" bestFit="1" customWidth="1"/>
    <col min="13320" max="13568" width="9.140625" style="144"/>
    <col min="13569" max="13569" width="35.7109375" style="144" customWidth="1"/>
    <col min="13570" max="13570" width="16" style="144" bestFit="1" customWidth="1"/>
    <col min="13571" max="13571" width="15.5703125" style="144" bestFit="1" customWidth="1"/>
    <col min="13572" max="13572" width="15.85546875" style="144" customWidth="1"/>
    <col min="13573" max="13573" width="16.7109375" style="144" customWidth="1"/>
    <col min="13574" max="13574" width="14.85546875" style="144" customWidth="1"/>
    <col min="13575" max="13575" width="11.28515625" style="144" bestFit="1" customWidth="1"/>
    <col min="13576" max="13824" width="9.140625" style="144"/>
    <col min="13825" max="13825" width="35.7109375" style="144" customWidth="1"/>
    <col min="13826" max="13826" width="16" style="144" bestFit="1" customWidth="1"/>
    <col min="13827" max="13827" width="15.5703125" style="144" bestFit="1" customWidth="1"/>
    <col min="13828" max="13828" width="15.85546875" style="144" customWidth="1"/>
    <col min="13829" max="13829" width="16.7109375" style="144" customWidth="1"/>
    <col min="13830" max="13830" width="14.85546875" style="144" customWidth="1"/>
    <col min="13831" max="13831" width="11.28515625" style="144" bestFit="1" customWidth="1"/>
    <col min="13832" max="14080" width="9.140625" style="144"/>
    <col min="14081" max="14081" width="35.7109375" style="144" customWidth="1"/>
    <col min="14082" max="14082" width="16" style="144" bestFit="1" customWidth="1"/>
    <col min="14083" max="14083" width="15.5703125" style="144" bestFit="1" customWidth="1"/>
    <col min="14084" max="14084" width="15.85546875" style="144" customWidth="1"/>
    <col min="14085" max="14085" width="16.7109375" style="144" customWidth="1"/>
    <col min="14086" max="14086" width="14.85546875" style="144" customWidth="1"/>
    <col min="14087" max="14087" width="11.28515625" style="144" bestFit="1" customWidth="1"/>
    <col min="14088" max="14336" width="9.140625" style="144"/>
    <col min="14337" max="14337" width="35.7109375" style="144" customWidth="1"/>
    <col min="14338" max="14338" width="16" style="144" bestFit="1" customWidth="1"/>
    <col min="14339" max="14339" width="15.5703125" style="144" bestFit="1" customWidth="1"/>
    <col min="14340" max="14340" width="15.85546875" style="144" customWidth="1"/>
    <col min="14341" max="14341" width="16.7109375" style="144" customWidth="1"/>
    <col min="14342" max="14342" width="14.85546875" style="144" customWidth="1"/>
    <col min="14343" max="14343" width="11.28515625" style="144" bestFit="1" customWidth="1"/>
    <col min="14344" max="14592" width="9.140625" style="144"/>
    <col min="14593" max="14593" width="35.7109375" style="144" customWidth="1"/>
    <col min="14594" max="14594" width="16" style="144" bestFit="1" customWidth="1"/>
    <col min="14595" max="14595" width="15.5703125" style="144" bestFit="1" customWidth="1"/>
    <col min="14596" max="14596" width="15.85546875" style="144" customWidth="1"/>
    <col min="14597" max="14597" width="16.7109375" style="144" customWidth="1"/>
    <col min="14598" max="14598" width="14.85546875" style="144" customWidth="1"/>
    <col min="14599" max="14599" width="11.28515625" style="144" bestFit="1" customWidth="1"/>
    <col min="14600" max="14848" width="9.140625" style="144"/>
    <col min="14849" max="14849" width="35.7109375" style="144" customWidth="1"/>
    <col min="14850" max="14850" width="16" style="144" bestFit="1" customWidth="1"/>
    <col min="14851" max="14851" width="15.5703125" style="144" bestFit="1" customWidth="1"/>
    <col min="14852" max="14852" width="15.85546875" style="144" customWidth="1"/>
    <col min="14853" max="14853" width="16.7109375" style="144" customWidth="1"/>
    <col min="14854" max="14854" width="14.85546875" style="144" customWidth="1"/>
    <col min="14855" max="14855" width="11.28515625" style="144" bestFit="1" customWidth="1"/>
    <col min="14856" max="15104" width="9.140625" style="144"/>
    <col min="15105" max="15105" width="35.7109375" style="144" customWidth="1"/>
    <col min="15106" max="15106" width="16" style="144" bestFit="1" customWidth="1"/>
    <col min="15107" max="15107" width="15.5703125" style="144" bestFit="1" customWidth="1"/>
    <col min="15108" max="15108" width="15.85546875" style="144" customWidth="1"/>
    <col min="15109" max="15109" width="16.7109375" style="144" customWidth="1"/>
    <col min="15110" max="15110" width="14.85546875" style="144" customWidth="1"/>
    <col min="15111" max="15111" width="11.28515625" style="144" bestFit="1" customWidth="1"/>
    <col min="15112" max="15360" width="9.140625" style="144"/>
    <col min="15361" max="15361" width="35.7109375" style="144" customWidth="1"/>
    <col min="15362" max="15362" width="16" style="144" bestFit="1" customWidth="1"/>
    <col min="15363" max="15363" width="15.5703125" style="144" bestFit="1" customWidth="1"/>
    <col min="15364" max="15364" width="15.85546875" style="144" customWidth="1"/>
    <col min="15365" max="15365" width="16.7109375" style="144" customWidth="1"/>
    <col min="15366" max="15366" width="14.85546875" style="144" customWidth="1"/>
    <col min="15367" max="15367" width="11.28515625" style="144" bestFit="1" customWidth="1"/>
    <col min="15368" max="15616" width="9.140625" style="144"/>
    <col min="15617" max="15617" width="35.7109375" style="144" customWidth="1"/>
    <col min="15618" max="15618" width="16" style="144" bestFit="1" customWidth="1"/>
    <col min="15619" max="15619" width="15.5703125" style="144" bestFit="1" customWidth="1"/>
    <col min="15620" max="15620" width="15.85546875" style="144" customWidth="1"/>
    <col min="15621" max="15621" width="16.7109375" style="144" customWidth="1"/>
    <col min="15622" max="15622" width="14.85546875" style="144" customWidth="1"/>
    <col min="15623" max="15623" width="11.28515625" style="144" bestFit="1" customWidth="1"/>
    <col min="15624" max="15872" width="9.140625" style="144"/>
    <col min="15873" max="15873" width="35.7109375" style="144" customWidth="1"/>
    <col min="15874" max="15874" width="16" style="144" bestFit="1" customWidth="1"/>
    <col min="15875" max="15875" width="15.5703125" style="144" bestFit="1" customWidth="1"/>
    <col min="15876" max="15876" width="15.85546875" style="144" customWidth="1"/>
    <col min="15877" max="15877" width="16.7109375" style="144" customWidth="1"/>
    <col min="15878" max="15878" width="14.85546875" style="144" customWidth="1"/>
    <col min="15879" max="15879" width="11.28515625" style="144" bestFit="1" customWidth="1"/>
    <col min="15880" max="16128" width="9.140625" style="144"/>
    <col min="16129" max="16129" width="35.7109375" style="144" customWidth="1"/>
    <col min="16130" max="16130" width="16" style="144" bestFit="1" customWidth="1"/>
    <col min="16131" max="16131" width="15.5703125" style="144" bestFit="1" customWidth="1"/>
    <col min="16132" max="16132" width="15.85546875" style="144" customWidth="1"/>
    <col min="16133" max="16133" width="16.7109375" style="144" customWidth="1"/>
    <col min="16134" max="16134" width="14.85546875" style="144" customWidth="1"/>
    <col min="16135" max="16135" width="11.28515625" style="144" bestFit="1" customWidth="1"/>
    <col min="16136" max="16384" width="9.140625" style="144"/>
  </cols>
  <sheetData>
    <row r="1" spans="1:6" ht="21" customHeight="1" thickBot="1" x14ac:dyDescent="0.3">
      <c r="A1" s="284" t="s">
        <v>267</v>
      </c>
      <c r="B1" s="284"/>
      <c r="C1" s="284"/>
      <c r="D1" s="284"/>
      <c r="E1" s="284"/>
      <c r="F1" s="285" t="s">
        <v>268</v>
      </c>
    </row>
    <row r="2" spans="1:6" x14ac:dyDescent="0.25">
      <c r="A2" s="258"/>
      <c r="B2" s="258"/>
      <c r="C2" s="258"/>
      <c r="D2" s="258"/>
      <c r="E2" s="258"/>
    </row>
    <row r="3" spans="1:6" ht="13.9" customHeight="1" x14ac:dyDescent="0.25">
      <c r="A3" s="286"/>
      <c r="B3" s="286"/>
      <c r="C3" s="286"/>
      <c r="D3" s="286"/>
      <c r="E3" s="286"/>
      <c r="F3" s="145"/>
    </row>
    <row r="4" spans="1:6" s="95" customFormat="1" ht="31.9" hidden="1" customHeight="1" x14ac:dyDescent="0.25">
      <c r="A4" s="219" t="s">
        <v>269</v>
      </c>
      <c r="B4" s="287"/>
      <c r="C4" s="288"/>
      <c r="D4" s="289"/>
      <c r="E4" s="219" t="s">
        <v>270</v>
      </c>
      <c r="F4" s="219" t="s">
        <v>219</v>
      </c>
    </row>
    <row r="5" spans="1:6" s="95" customFormat="1" ht="83.45" customHeight="1" x14ac:dyDescent="0.25">
      <c r="A5" s="219"/>
      <c r="B5" s="103" t="s">
        <v>271</v>
      </c>
      <c r="C5" s="103" t="s">
        <v>272</v>
      </c>
      <c r="D5" s="103" t="s">
        <v>273</v>
      </c>
      <c r="E5" s="219"/>
      <c r="F5" s="219"/>
    </row>
    <row r="6" spans="1:6" ht="18.600000000000001" customHeight="1" x14ac:dyDescent="0.25">
      <c r="A6" s="146" t="s">
        <v>274</v>
      </c>
      <c r="B6" s="147"/>
      <c r="C6" s="147"/>
      <c r="D6" s="147"/>
      <c r="E6" s="147"/>
      <c r="F6" s="148"/>
    </row>
    <row r="7" spans="1:6" x14ac:dyDescent="0.25">
      <c r="A7" s="149" t="s">
        <v>275</v>
      </c>
      <c r="B7" s="147"/>
      <c r="C7" s="147"/>
      <c r="D7" s="147"/>
      <c r="E7" s="147"/>
      <c r="F7" s="150"/>
    </row>
    <row r="8" spans="1:6" ht="25.5" x14ac:dyDescent="0.25">
      <c r="A8" s="149" t="s">
        <v>276</v>
      </c>
      <c r="B8" s="147"/>
      <c r="C8" s="147"/>
      <c r="D8" s="147"/>
      <c r="E8" s="147"/>
      <c r="F8" s="150"/>
    </row>
    <row r="9" spans="1:6" ht="25.5" x14ac:dyDescent="0.25">
      <c r="A9" s="149" t="s">
        <v>277</v>
      </c>
      <c r="B9" s="147"/>
      <c r="C9" s="147"/>
      <c r="D9" s="147"/>
      <c r="E9" s="147"/>
      <c r="F9" s="150"/>
    </row>
    <row r="10" spans="1:6" x14ac:dyDescent="0.25">
      <c r="A10" s="149" t="s">
        <v>278</v>
      </c>
      <c r="B10" s="147"/>
      <c r="C10" s="147"/>
      <c r="D10" s="147"/>
      <c r="E10" s="147"/>
      <c r="F10" s="150"/>
    </row>
    <row r="11" spans="1:6" ht="25.5" x14ac:dyDescent="0.25">
      <c r="A11" s="149" t="s">
        <v>279</v>
      </c>
      <c r="B11" s="147"/>
      <c r="C11" s="147"/>
      <c r="D11" s="147"/>
      <c r="E11" s="147"/>
      <c r="F11" s="150"/>
    </row>
    <row r="12" spans="1:6" x14ac:dyDescent="0.25">
      <c r="A12" s="149" t="s">
        <v>280</v>
      </c>
      <c r="B12" s="147"/>
      <c r="C12" s="147"/>
      <c r="D12" s="147"/>
      <c r="E12" s="147"/>
      <c r="F12" s="150"/>
    </row>
    <row r="13" spans="1:6" x14ac:dyDescent="0.25">
      <c r="A13" s="149" t="s">
        <v>281</v>
      </c>
      <c r="B13" s="147"/>
      <c r="C13" s="147"/>
      <c r="D13" s="147"/>
      <c r="E13" s="147"/>
      <c r="F13" s="150"/>
    </row>
    <row r="14" spans="1:6" x14ac:dyDescent="0.25">
      <c r="A14" s="149" t="s">
        <v>282</v>
      </c>
      <c r="B14" s="147"/>
      <c r="C14" s="147"/>
      <c r="D14" s="147"/>
      <c r="E14" s="147"/>
      <c r="F14" s="150"/>
    </row>
    <row r="15" spans="1:6" x14ac:dyDescent="0.25">
      <c r="A15" s="146" t="s">
        <v>283</v>
      </c>
      <c r="B15" s="147"/>
      <c r="C15" s="147"/>
      <c r="D15" s="147"/>
      <c r="E15" s="147"/>
      <c r="F15" s="150"/>
    </row>
    <row r="16" spans="1:6" x14ac:dyDescent="0.25">
      <c r="A16" s="146" t="s">
        <v>284</v>
      </c>
      <c r="B16" s="147"/>
      <c r="C16" s="147"/>
      <c r="D16" s="147"/>
      <c r="E16" s="147"/>
      <c r="F16" s="150"/>
    </row>
    <row r="17" spans="1:13" x14ac:dyDescent="0.25">
      <c r="A17" s="290"/>
      <c r="B17" s="290"/>
      <c r="C17" s="290"/>
      <c r="D17" s="290"/>
      <c r="E17" s="147">
        <f>E16+E15+E6</f>
        <v>0</v>
      </c>
      <c r="F17" s="150" t="s">
        <v>220</v>
      </c>
    </row>
    <row r="18" spans="1:13" x14ac:dyDescent="0.25">
      <c r="A18" s="146" t="s">
        <v>285</v>
      </c>
      <c r="B18" s="147"/>
      <c r="C18" s="147">
        <v>0</v>
      </c>
      <c r="D18" s="147">
        <f>B18</f>
        <v>0</v>
      </c>
      <c r="E18" s="147">
        <v>0</v>
      </c>
      <c r="F18" s="155" t="s">
        <v>286</v>
      </c>
    </row>
    <row r="19" spans="1:13" x14ac:dyDescent="0.25">
      <c r="A19" s="146" t="s">
        <v>287</v>
      </c>
      <c r="B19" s="147"/>
      <c r="C19" s="147">
        <v>0</v>
      </c>
      <c r="D19" s="147">
        <f>B19+C19</f>
        <v>0</v>
      </c>
      <c r="E19" s="147"/>
      <c r="F19" s="155"/>
    </row>
    <row r="20" spans="1:13" ht="25.5" x14ac:dyDescent="0.25">
      <c r="A20" s="146" t="s">
        <v>288</v>
      </c>
      <c r="B20" s="147"/>
      <c r="C20" s="147">
        <v>0</v>
      </c>
      <c r="D20" s="147">
        <f>B20+C20</f>
        <v>0</v>
      </c>
      <c r="E20" s="147"/>
      <c r="F20" s="155"/>
    </row>
    <row r="21" spans="1:13" x14ac:dyDescent="0.25">
      <c r="A21" s="146" t="s">
        <v>289</v>
      </c>
      <c r="B21" s="147"/>
      <c r="C21" s="147"/>
      <c r="D21" s="147"/>
      <c r="E21" s="147"/>
      <c r="F21" s="155"/>
    </row>
    <row r="22" spans="1:13" x14ac:dyDescent="0.25">
      <c r="A22" s="290" t="s">
        <v>290</v>
      </c>
      <c r="B22" s="290"/>
      <c r="C22" s="290"/>
      <c r="D22" s="290"/>
      <c r="E22" s="147">
        <f>SUM(E18:E21)</f>
        <v>0</v>
      </c>
      <c r="F22" s="155" t="s">
        <v>286</v>
      </c>
    </row>
    <row r="23" spans="1:13" x14ac:dyDescent="0.25">
      <c r="A23" s="146" t="s">
        <v>291</v>
      </c>
      <c r="B23" s="147">
        <v>0</v>
      </c>
      <c r="C23" s="147">
        <v>0</v>
      </c>
      <c r="D23" s="147">
        <f>C23+B23</f>
        <v>0</v>
      </c>
      <c r="E23" s="147">
        <v>0</v>
      </c>
      <c r="F23" s="148"/>
      <c r="K23" s="151"/>
      <c r="L23" s="151"/>
      <c r="M23" s="151"/>
    </row>
    <row r="24" spans="1:13" ht="25.5" x14ac:dyDescent="0.25">
      <c r="A24" s="146" t="s">
        <v>292</v>
      </c>
      <c r="B24" s="147">
        <v>0</v>
      </c>
      <c r="C24" s="147">
        <v>0</v>
      </c>
      <c r="D24" s="147">
        <f>B24+C24</f>
        <v>0</v>
      </c>
      <c r="E24" s="147">
        <v>0</v>
      </c>
      <c r="F24" s="148"/>
    </row>
    <row r="25" spans="1:13" x14ac:dyDescent="0.25">
      <c r="A25" s="290" t="s">
        <v>223</v>
      </c>
      <c r="B25" s="290"/>
      <c r="C25" s="290"/>
      <c r="D25" s="290"/>
      <c r="E25" s="147">
        <f>SUM(E23:E24)</f>
        <v>0</v>
      </c>
      <c r="F25" s="148" t="s">
        <v>293</v>
      </c>
    </row>
    <row r="26" spans="1:13" x14ac:dyDescent="0.25">
      <c r="A26" s="291" t="s">
        <v>294</v>
      </c>
      <c r="B26" s="292">
        <f>B24+B23+B21+B20+B19+B18+B16+B15+B6</f>
        <v>0</v>
      </c>
      <c r="C26" s="292">
        <f>C24+C23+C21+C20+C19+C18+C16+C15+C6</f>
        <v>0</v>
      </c>
      <c r="D26" s="292">
        <f>D24+D23+D21+D20+D19+D18+D16+D15+D6</f>
        <v>0</v>
      </c>
      <c r="E26" s="292">
        <f>E33-E30</f>
        <v>0</v>
      </c>
      <c r="F26" s="150"/>
      <c r="G26" s="159"/>
    </row>
    <row r="27" spans="1:13" ht="12.95" customHeight="1" x14ac:dyDescent="0.25">
      <c r="A27" s="149" t="s">
        <v>224</v>
      </c>
      <c r="B27" s="292"/>
      <c r="C27" s="292"/>
      <c r="D27" s="292"/>
      <c r="E27" s="292">
        <f>E26-E28-E29</f>
        <v>0</v>
      </c>
      <c r="F27" s="150"/>
      <c r="G27" s="152"/>
      <c r="H27" s="152"/>
    </row>
    <row r="28" spans="1:13" x14ac:dyDescent="0.25">
      <c r="A28" s="149" t="s">
        <v>225</v>
      </c>
      <c r="B28" s="292"/>
      <c r="C28" s="292"/>
      <c r="D28" s="292"/>
      <c r="E28" s="292">
        <f>(E26-E29)*('[4]V по годам'!S29+'[4]V по годам'!S30)</f>
        <v>0</v>
      </c>
      <c r="F28" s="150"/>
      <c r="G28" s="157"/>
    </row>
    <row r="29" spans="1:13" s="156" customFormat="1" ht="12" customHeight="1" x14ac:dyDescent="0.25">
      <c r="A29" s="149" t="s">
        <v>206</v>
      </c>
      <c r="B29" s="154"/>
      <c r="C29" s="154"/>
      <c r="D29" s="154"/>
      <c r="E29" s="154"/>
      <c r="F29" s="155"/>
      <c r="G29" s="157"/>
    </row>
    <row r="30" spans="1:13" hidden="1" x14ac:dyDescent="0.25">
      <c r="A30" s="291" t="s">
        <v>226</v>
      </c>
      <c r="B30" s="292">
        <f>B31+B32</f>
        <v>0</v>
      </c>
      <c r="C30" s="292"/>
      <c r="D30" s="292"/>
      <c r="E30" s="292">
        <f>SUM(E31:E32)</f>
        <v>0</v>
      </c>
      <c r="F30" s="150"/>
      <c r="G30" s="157"/>
    </row>
    <row r="31" spans="1:13" s="156" customFormat="1" hidden="1" x14ac:dyDescent="0.25">
      <c r="A31" s="153" t="s">
        <v>295</v>
      </c>
      <c r="B31" s="154">
        <v>0</v>
      </c>
      <c r="C31" s="154"/>
      <c r="D31" s="154"/>
      <c r="E31" s="154"/>
      <c r="F31" s="155"/>
      <c r="G31" s="157"/>
    </row>
    <row r="32" spans="1:13" s="156" customFormat="1" hidden="1" x14ac:dyDescent="0.25">
      <c r="A32" s="153" t="s">
        <v>187</v>
      </c>
      <c r="B32" s="154">
        <v>0</v>
      </c>
      <c r="C32" s="154"/>
      <c r="D32" s="154"/>
      <c r="E32" s="154"/>
      <c r="F32" s="155"/>
      <c r="G32" s="157"/>
    </row>
    <row r="33" spans="1:8" ht="17.100000000000001" customHeight="1" x14ac:dyDescent="0.25">
      <c r="A33" s="291" t="s">
        <v>296</v>
      </c>
      <c r="B33" s="292">
        <f>B26</f>
        <v>0</v>
      </c>
      <c r="C33" s="292">
        <f>C26</f>
        <v>0</v>
      </c>
      <c r="D33" s="292">
        <f>D26</f>
        <v>0</v>
      </c>
      <c r="E33" s="292"/>
      <c r="F33" s="150"/>
      <c r="G33" s="157"/>
    </row>
    <row r="34" spans="1:8" x14ac:dyDescent="0.25">
      <c r="A34" s="293"/>
      <c r="B34" s="293"/>
      <c r="C34" s="293"/>
      <c r="D34" s="293"/>
      <c r="E34" s="294"/>
      <c r="F34" s="295"/>
      <c r="G34" s="157"/>
      <c r="H34" s="157"/>
    </row>
    <row r="35" spans="1:8" x14ac:dyDescent="0.25">
      <c r="A35" s="293"/>
      <c r="B35" s="293"/>
      <c r="C35" s="293"/>
      <c r="D35" s="293"/>
      <c r="E35" s="294"/>
      <c r="F35" s="295"/>
      <c r="G35" s="157"/>
      <c r="H35" s="157"/>
    </row>
    <row r="36" spans="1:8" x14ac:dyDescent="0.25">
      <c r="A36" s="293"/>
      <c r="B36" s="293"/>
      <c r="C36" s="293"/>
      <c r="D36" s="293"/>
      <c r="E36" s="294"/>
      <c r="F36" s="295"/>
      <c r="G36" s="157"/>
      <c r="H36" s="157"/>
    </row>
    <row r="37" spans="1:8" x14ac:dyDescent="0.25">
      <c r="A37" s="293"/>
      <c r="B37" s="293"/>
      <c r="C37" s="293"/>
      <c r="D37" s="293"/>
      <c r="E37" s="294"/>
      <c r="F37" s="295"/>
      <c r="G37" s="157"/>
      <c r="H37" s="157"/>
    </row>
    <row r="38" spans="1:8" x14ac:dyDescent="0.25">
      <c r="A38" s="293"/>
      <c r="B38" s="293"/>
      <c r="C38" s="293"/>
      <c r="D38" s="293"/>
      <c r="E38" s="294"/>
      <c r="F38" s="295"/>
      <c r="G38" s="157"/>
      <c r="H38" s="157"/>
    </row>
    <row r="39" spans="1:8" x14ac:dyDescent="0.25">
      <c r="A39" s="293"/>
      <c r="B39" s="293"/>
      <c r="C39" s="293"/>
      <c r="D39" s="293"/>
      <c r="E39" s="294"/>
      <c r="F39" s="295"/>
      <c r="G39" s="157"/>
      <c r="H39" s="157"/>
    </row>
    <row r="40" spans="1:8" ht="15.95" customHeight="1" x14ac:dyDescent="0.25"/>
    <row r="41" spans="1:8" hidden="1" x14ac:dyDescent="0.25">
      <c r="B41" s="158"/>
      <c r="C41" s="158"/>
      <c r="D41" s="158"/>
      <c r="E41" s="159" t="e">
        <f>E31+E26+#REF!</f>
        <v>#REF!</v>
      </c>
      <c r="F41" s="160"/>
    </row>
    <row r="42" spans="1:8" x14ac:dyDescent="0.25">
      <c r="B42" s="161"/>
      <c r="C42" s="161"/>
      <c r="D42" s="161"/>
    </row>
    <row r="44" spans="1:8" x14ac:dyDescent="0.25">
      <c r="B44" s="162"/>
      <c r="C44" s="162"/>
      <c r="D44" s="162"/>
    </row>
    <row r="46" spans="1:8" x14ac:dyDescent="0.25">
      <c r="B46" s="157"/>
      <c r="C46" s="157"/>
      <c r="D46" s="157"/>
      <c r="E46" s="157"/>
    </row>
    <row r="47" spans="1:8" x14ac:dyDescent="0.25">
      <c r="E47" s="157"/>
    </row>
    <row r="48" spans="1:8" x14ac:dyDescent="0.25">
      <c r="B48" s="157"/>
      <c r="C48" s="157"/>
      <c r="D48" s="157"/>
      <c r="E48" s="157"/>
    </row>
    <row r="76" spans="2:2" x14ac:dyDescent="0.25">
      <c r="B76" s="144" t="s">
        <v>297</v>
      </c>
    </row>
  </sheetData>
  <sheetProtection selectLockedCells="1" selectUnlockedCells="1"/>
  <mergeCells count="7">
    <mergeCell ref="A25:D25"/>
    <mergeCell ref="A1:E2"/>
    <mergeCell ref="A4:A5"/>
    <mergeCell ref="E4:E5"/>
    <mergeCell ref="F4:F5"/>
    <mergeCell ref="A17:D17"/>
    <mergeCell ref="A22:D22"/>
  </mergeCells>
  <pageMargins left="0.35433070866141736" right="0.27559055118110237" top="0.51181102362204722" bottom="0.98425196850393704" header="0.51181102362204722" footer="0.51181102362204722"/>
  <pageSetup paperSize="9" scale="90" firstPageNumber="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9D699-BB75-4A5B-936E-ECADD4E683EF}">
  <dimension ref="A1:AB33"/>
  <sheetViews>
    <sheetView showZeros="0" zoomScaleNormal="100" workbookViewId="0">
      <pane xSplit="2" ySplit="4" topLeftCell="C5" activePane="bottomRight" state="frozen"/>
      <selection activeCell="I30" sqref="I30"/>
      <selection pane="topRight" activeCell="I30" sqref="I30"/>
      <selection pane="bottomLeft" activeCell="I30" sqref="I30"/>
      <selection pane="bottomRight" activeCell="I26" sqref="I26"/>
    </sheetView>
  </sheetViews>
  <sheetFormatPr defaultRowHeight="12.75" x14ac:dyDescent="0.25"/>
  <cols>
    <col min="1" max="1" width="4.140625" style="163" hidden="1" customWidth="1"/>
    <col min="2" max="2" width="25.85546875" style="144" customWidth="1"/>
    <col min="3" max="3" width="15.5703125" style="144" customWidth="1"/>
    <col min="4" max="4" width="12.85546875" style="144" customWidth="1"/>
    <col min="5" max="5" width="20.28515625" style="144" customWidth="1"/>
    <col min="6" max="235" width="9.140625" style="144"/>
    <col min="236" max="236" width="0" style="144" hidden="1" customWidth="1"/>
    <col min="237" max="237" width="25.85546875" style="144" customWidth="1"/>
    <col min="238" max="250" width="0" style="144" hidden="1" customWidth="1"/>
    <col min="251" max="251" width="12.85546875" style="144" customWidth="1"/>
    <col min="252" max="252" width="12.7109375" style="144" customWidth="1"/>
    <col min="253" max="253" width="0" style="144" hidden="1" customWidth="1"/>
    <col min="254" max="254" width="12.42578125" style="144" bestFit="1" customWidth="1"/>
    <col min="255" max="255" width="10" style="144" bestFit="1" customWidth="1"/>
    <col min="256" max="256" width="13.85546875" style="144" customWidth="1"/>
    <col min="257" max="257" width="10.42578125" style="144" customWidth="1"/>
    <col min="258" max="258" width="11.140625" style="144" customWidth="1"/>
    <col min="259" max="259" width="0" style="144" hidden="1" customWidth="1"/>
    <col min="260" max="260" width="12.140625" style="144" customWidth="1"/>
    <col min="261" max="261" width="11.5703125" style="144" customWidth="1"/>
    <col min="262" max="491" width="9.140625" style="144"/>
    <col min="492" max="492" width="0" style="144" hidden="1" customWidth="1"/>
    <col min="493" max="493" width="25.85546875" style="144" customWidth="1"/>
    <col min="494" max="506" width="0" style="144" hidden="1" customWidth="1"/>
    <col min="507" max="507" width="12.85546875" style="144" customWidth="1"/>
    <col min="508" max="508" width="12.7109375" style="144" customWidth="1"/>
    <col min="509" max="509" width="0" style="144" hidden="1" customWidth="1"/>
    <col min="510" max="510" width="12.42578125" style="144" bestFit="1" customWidth="1"/>
    <col min="511" max="511" width="10" style="144" bestFit="1" customWidth="1"/>
    <col min="512" max="512" width="13.85546875" style="144" customWidth="1"/>
    <col min="513" max="513" width="10.42578125" style="144" customWidth="1"/>
    <col min="514" max="514" width="11.140625" style="144" customWidth="1"/>
    <col min="515" max="515" width="0" style="144" hidden="1" customWidth="1"/>
    <col min="516" max="516" width="12.140625" style="144" customWidth="1"/>
    <col min="517" max="517" width="11.5703125" style="144" customWidth="1"/>
    <col min="518" max="747" width="9.140625" style="144"/>
    <col min="748" max="748" width="0" style="144" hidden="1" customWidth="1"/>
    <col min="749" max="749" width="25.85546875" style="144" customWidth="1"/>
    <col min="750" max="762" width="0" style="144" hidden="1" customWidth="1"/>
    <col min="763" max="763" width="12.85546875" style="144" customWidth="1"/>
    <col min="764" max="764" width="12.7109375" style="144" customWidth="1"/>
    <col min="765" max="765" width="0" style="144" hidden="1" customWidth="1"/>
    <col min="766" max="766" width="12.42578125" style="144" bestFit="1" customWidth="1"/>
    <col min="767" max="767" width="10" style="144" bestFit="1" customWidth="1"/>
    <col min="768" max="768" width="13.85546875" style="144" customWidth="1"/>
    <col min="769" max="769" width="10.42578125" style="144" customWidth="1"/>
    <col min="770" max="770" width="11.140625" style="144" customWidth="1"/>
    <col min="771" max="771" width="0" style="144" hidden="1" customWidth="1"/>
    <col min="772" max="772" width="12.140625" style="144" customWidth="1"/>
    <col min="773" max="773" width="11.5703125" style="144" customWidth="1"/>
    <col min="774" max="1003" width="9.140625" style="144"/>
    <col min="1004" max="1004" width="0" style="144" hidden="1" customWidth="1"/>
    <col min="1005" max="1005" width="25.85546875" style="144" customWidth="1"/>
    <col min="1006" max="1018" width="0" style="144" hidden="1" customWidth="1"/>
    <col min="1019" max="1019" width="12.85546875" style="144" customWidth="1"/>
    <col min="1020" max="1020" width="12.7109375" style="144" customWidth="1"/>
    <col min="1021" max="1021" width="0" style="144" hidden="1" customWidth="1"/>
    <col min="1022" max="1022" width="12.42578125" style="144" bestFit="1" customWidth="1"/>
    <col min="1023" max="1023" width="10" style="144" bestFit="1" customWidth="1"/>
    <col min="1024" max="1024" width="13.85546875" style="144" customWidth="1"/>
    <col min="1025" max="1025" width="10.42578125" style="144" customWidth="1"/>
    <col min="1026" max="1026" width="11.140625" style="144" customWidth="1"/>
    <col min="1027" max="1027" width="0" style="144" hidden="1" customWidth="1"/>
    <col min="1028" max="1028" width="12.140625" style="144" customWidth="1"/>
    <col min="1029" max="1029" width="11.5703125" style="144" customWidth="1"/>
    <col min="1030" max="1259" width="9.140625" style="144"/>
    <col min="1260" max="1260" width="0" style="144" hidden="1" customWidth="1"/>
    <col min="1261" max="1261" width="25.85546875" style="144" customWidth="1"/>
    <col min="1262" max="1274" width="0" style="144" hidden="1" customWidth="1"/>
    <col min="1275" max="1275" width="12.85546875" style="144" customWidth="1"/>
    <col min="1276" max="1276" width="12.7109375" style="144" customWidth="1"/>
    <col min="1277" max="1277" width="0" style="144" hidden="1" customWidth="1"/>
    <col min="1278" max="1278" width="12.42578125" style="144" bestFit="1" customWidth="1"/>
    <col min="1279" max="1279" width="10" style="144" bestFit="1" customWidth="1"/>
    <col min="1280" max="1280" width="13.85546875" style="144" customWidth="1"/>
    <col min="1281" max="1281" width="10.42578125" style="144" customWidth="1"/>
    <col min="1282" max="1282" width="11.140625" style="144" customWidth="1"/>
    <col min="1283" max="1283" width="0" style="144" hidden="1" customWidth="1"/>
    <col min="1284" max="1284" width="12.140625" style="144" customWidth="1"/>
    <col min="1285" max="1285" width="11.5703125" style="144" customWidth="1"/>
    <col min="1286" max="1515" width="9.140625" style="144"/>
    <col min="1516" max="1516" width="0" style="144" hidden="1" customWidth="1"/>
    <col min="1517" max="1517" width="25.85546875" style="144" customWidth="1"/>
    <col min="1518" max="1530" width="0" style="144" hidden="1" customWidth="1"/>
    <col min="1531" max="1531" width="12.85546875" style="144" customWidth="1"/>
    <col min="1532" max="1532" width="12.7109375" style="144" customWidth="1"/>
    <col min="1533" max="1533" width="0" style="144" hidden="1" customWidth="1"/>
    <col min="1534" max="1534" width="12.42578125" style="144" bestFit="1" customWidth="1"/>
    <col min="1535" max="1535" width="10" style="144" bestFit="1" customWidth="1"/>
    <col min="1536" max="1536" width="13.85546875" style="144" customWidth="1"/>
    <col min="1537" max="1537" width="10.42578125" style="144" customWidth="1"/>
    <col min="1538" max="1538" width="11.140625" style="144" customWidth="1"/>
    <col min="1539" max="1539" width="0" style="144" hidden="1" customWidth="1"/>
    <col min="1540" max="1540" width="12.140625" style="144" customWidth="1"/>
    <col min="1541" max="1541" width="11.5703125" style="144" customWidth="1"/>
    <col min="1542" max="1771" width="9.140625" style="144"/>
    <col min="1772" max="1772" width="0" style="144" hidden="1" customWidth="1"/>
    <col min="1773" max="1773" width="25.85546875" style="144" customWidth="1"/>
    <col min="1774" max="1786" width="0" style="144" hidden="1" customWidth="1"/>
    <col min="1787" max="1787" width="12.85546875" style="144" customWidth="1"/>
    <col min="1788" max="1788" width="12.7109375" style="144" customWidth="1"/>
    <col min="1789" max="1789" width="0" style="144" hidden="1" customWidth="1"/>
    <col min="1790" max="1790" width="12.42578125" style="144" bestFit="1" customWidth="1"/>
    <col min="1791" max="1791" width="10" style="144" bestFit="1" customWidth="1"/>
    <col min="1792" max="1792" width="13.85546875" style="144" customWidth="1"/>
    <col min="1793" max="1793" width="10.42578125" style="144" customWidth="1"/>
    <col min="1794" max="1794" width="11.140625" style="144" customWidth="1"/>
    <col min="1795" max="1795" width="0" style="144" hidden="1" customWidth="1"/>
    <col min="1796" max="1796" width="12.140625" style="144" customWidth="1"/>
    <col min="1797" max="1797" width="11.5703125" style="144" customWidth="1"/>
    <col min="1798" max="2027" width="9.140625" style="144"/>
    <col min="2028" max="2028" width="0" style="144" hidden="1" customWidth="1"/>
    <col min="2029" max="2029" width="25.85546875" style="144" customWidth="1"/>
    <col min="2030" max="2042" width="0" style="144" hidden="1" customWidth="1"/>
    <col min="2043" max="2043" width="12.85546875" style="144" customWidth="1"/>
    <col min="2044" max="2044" width="12.7109375" style="144" customWidth="1"/>
    <col min="2045" max="2045" width="0" style="144" hidden="1" customWidth="1"/>
    <col min="2046" max="2046" width="12.42578125" style="144" bestFit="1" customWidth="1"/>
    <col min="2047" max="2047" width="10" style="144" bestFit="1" customWidth="1"/>
    <col min="2048" max="2048" width="13.85546875" style="144" customWidth="1"/>
    <col min="2049" max="2049" width="10.42578125" style="144" customWidth="1"/>
    <col min="2050" max="2050" width="11.140625" style="144" customWidth="1"/>
    <col min="2051" max="2051" width="0" style="144" hidden="1" customWidth="1"/>
    <col min="2052" max="2052" width="12.140625" style="144" customWidth="1"/>
    <col min="2053" max="2053" width="11.5703125" style="144" customWidth="1"/>
    <col min="2054" max="2283" width="9.140625" style="144"/>
    <col min="2284" max="2284" width="0" style="144" hidden="1" customWidth="1"/>
    <col min="2285" max="2285" width="25.85546875" style="144" customWidth="1"/>
    <col min="2286" max="2298" width="0" style="144" hidden="1" customWidth="1"/>
    <col min="2299" max="2299" width="12.85546875" style="144" customWidth="1"/>
    <col min="2300" max="2300" width="12.7109375" style="144" customWidth="1"/>
    <col min="2301" max="2301" width="0" style="144" hidden="1" customWidth="1"/>
    <col min="2302" max="2302" width="12.42578125" style="144" bestFit="1" customWidth="1"/>
    <col min="2303" max="2303" width="10" style="144" bestFit="1" customWidth="1"/>
    <col min="2304" max="2304" width="13.85546875" style="144" customWidth="1"/>
    <col min="2305" max="2305" width="10.42578125" style="144" customWidth="1"/>
    <col min="2306" max="2306" width="11.140625" style="144" customWidth="1"/>
    <col min="2307" max="2307" width="0" style="144" hidden="1" customWidth="1"/>
    <col min="2308" max="2308" width="12.140625" style="144" customWidth="1"/>
    <col min="2309" max="2309" width="11.5703125" style="144" customWidth="1"/>
    <col min="2310" max="2539" width="9.140625" style="144"/>
    <col min="2540" max="2540" width="0" style="144" hidden="1" customWidth="1"/>
    <col min="2541" max="2541" width="25.85546875" style="144" customWidth="1"/>
    <col min="2542" max="2554" width="0" style="144" hidden="1" customWidth="1"/>
    <col min="2555" max="2555" width="12.85546875" style="144" customWidth="1"/>
    <col min="2556" max="2556" width="12.7109375" style="144" customWidth="1"/>
    <col min="2557" max="2557" width="0" style="144" hidden="1" customWidth="1"/>
    <col min="2558" max="2558" width="12.42578125" style="144" bestFit="1" customWidth="1"/>
    <col min="2559" max="2559" width="10" style="144" bestFit="1" customWidth="1"/>
    <col min="2560" max="2560" width="13.85546875" style="144" customWidth="1"/>
    <col min="2561" max="2561" width="10.42578125" style="144" customWidth="1"/>
    <col min="2562" max="2562" width="11.140625" style="144" customWidth="1"/>
    <col min="2563" max="2563" width="0" style="144" hidden="1" customWidth="1"/>
    <col min="2564" max="2564" width="12.140625" style="144" customWidth="1"/>
    <col min="2565" max="2565" width="11.5703125" style="144" customWidth="1"/>
    <col min="2566" max="2795" width="9.140625" style="144"/>
    <col min="2796" max="2796" width="0" style="144" hidden="1" customWidth="1"/>
    <col min="2797" max="2797" width="25.85546875" style="144" customWidth="1"/>
    <col min="2798" max="2810" width="0" style="144" hidden="1" customWidth="1"/>
    <col min="2811" max="2811" width="12.85546875" style="144" customWidth="1"/>
    <col min="2812" max="2812" width="12.7109375" style="144" customWidth="1"/>
    <col min="2813" max="2813" width="0" style="144" hidden="1" customWidth="1"/>
    <col min="2814" max="2814" width="12.42578125" style="144" bestFit="1" customWidth="1"/>
    <col min="2815" max="2815" width="10" style="144" bestFit="1" customWidth="1"/>
    <col min="2816" max="2816" width="13.85546875" style="144" customWidth="1"/>
    <col min="2817" max="2817" width="10.42578125" style="144" customWidth="1"/>
    <col min="2818" max="2818" width="11.140625" style="144" customWidth="1"/>
    <col min="2819" max="2819" width="0" style="144" hidden="1" customWidth="1"/>
    <col min="2820" max="2820" width="12.140625" style="144" customWidth="1"/>
    <col min="2821" max="2821" width="11.5703125" style="144" customWidth="1"/>
    <col min="2822" max="3051" width="9.140625" style="144"/>
    <col min="3052" max="3052" width="0" style="144" hidden="1" customWidth="1"/>
    <col min="3053" max="3053" width="25.85546875" style="144" customWidth="1"/>
    <col min="3054" max="3066" width="0" style="144" hidden="1" customWidth="1"/>
    <col min="3067" max="3067" width="12.85546875" style="144" customWidth="1"/>
    <col min="3068" max="3068" width="12.7109375" style="144" customWidth="1"/>
    <col min="3069" max="3069" width="0" style="144" hidden="1" customWidth="1"/>
    <col min="3070" max="3070" width="12.42578125" style="144" bestFit="1" customWidth="1"/>
    <col min="3071" max="3071" width="10" style="144" bestFit="1" customWidth="1"/>
    <col min="3072" max="3072" width="13.85546875" style="144" customWidth="1"/>
    <col min="3073" max="3073" width="10.42578125" style="144" customWidth="1"/>
    <col min="3074" max="3074" width="11.140625" style="144" customWidth="1"/>
    <col min="3075" max="3075" width="0" style="144" hidden="1" customWidth="1"/>
    <col min="3076" max="3076" width="12.140625" style="144" customWidth="1"/>
    <col min="3077" max="3077" width="11.5703125" style="144" customWidth="1"/>
    <col min="3078" max="3307" width="9.140625" style="144"/>
    <col min="3308" max="3308" width="0" style="144" hidden="1" customWidth="1"/>
    <col min="3309" max="3309" width="25.85546875" style="144" customWidth="1"/>
    <col min="3310" max="3322" width="0" style="144" hidden="1" customWidth="1"/>
    <col min="3323" max="3323" width="12.85546875" style="144" customWidth="1"/>
    <col min="3324" max="3324" width="12.7109375" style="144" customWidth="1"/>
    <col min="3325" max="3325" width="0" style="144" hidden="1" customWidth="1"/>
    <col min="3326" max="3326" width="12.42578125" style="144" bestFit="1" customWidth="1"/>
    <col min="3327" max="3327" width="10" style="144" bestFit="1" customWidth="1"/>
    <col min="3328" max="3328" width="13.85546875" style="144" customWidth="1"/>
    <col min="3329" max="3329" width="10.42578125" style="144" customWidth="1"/>
    <col min="3330" max="3330" width="11.140625" style="144" customWidth="1"/>
    <col min="3331" max="3331" width="0" style="144" hidden="1" customWidth="1"/>
    <col min="3332" max="3332" width="12.140625" style="144" customWidth="1"/>
    <col min="3333" max="3333" width="11.5703125" style="144" customWidth="1"/>
    <col min="3334" max="3563" width="9.140625" style="144"/>
    <col min="3564" max="3564" width="0" style="144" hidden="1" customWidth="1"/>
    <col min="3565" max="3565" width="25.85546875" style="144" customWidth="1"/>
    <col min="3566" max="3578" width="0" style="144" hidden="1" customWidth="1"/>
    <col min="3579" max="3579" width="12.85546875" style="144" customWidth="1"/>
    <col min="3580" max="3580" width="12.7109375" style="144" customWidth="1"/>
    <col min="3581" max="3581" width="0" style="144" hidden="1" customWidth="1"/>
    <col min="3582" max="3582" width="12.42578125" style="144" bestFit="1" customWidth="1"/>
    <col min="3583" max="3583" width="10" style="144" bestFit="1" customWidth="1"/>
    <col min="3584" max="3584" width="13.85546875" style="144" customWidth="1"/>
    <col min="3585" max="3585" width="10.42578125" style="144" customWidth="1"/>
    <col min="3586" max="3586" width="11.140625" style="144" customWidth="1"/>
    <col min="3587" max="3587" width="0" style="144" hidden="1" customWidth="1"/>
    <col min="3588" max="3588" width="12.140625" style="144" customWidth="1"/>
    <col min="3589" max="3589" width="11.5703125" style="144" customWidth="1"/>
    <col min="3590" max="3819" width="9.140625" style="144"/>
    <col min="3820" max="3820" width="0" style="144" hidden="1" customWidth="1"/>
    <col min="3821" max="3821" width="25.85546875" style="144" customWidth="1"/>
    <col min="3822" max="3834" width="0" style="144" hidden="1" customWidth="1"/>
    <col min="3835" max="3835" width="12.85546875" style="144" customWidth="1"/>
    <col min="3836" max="3836" width="12.7109375" style="144" customWidth="1"/>
    <col min="3837" max="3837" width="0" style="144" hidden="1" customWidth="1"/>
    <col min="3838" max="3838" width="12.42578125" style="144" bestFit="1" customWidth="1"/>
    <col min="3839" max="3839" width="10" style="144" bestFit="1" customWidth="1"/>
    <col min="3840" max="3840" width="13.85546875" style="144" customWidth="1"/>
    <col min="3841" max="3841" width="10.42578125" style="144" customWidth="1"/>
    <col min="3842" max="3842" width="11.140625" style="144" customWidth="1"/>
    <col min="3843" max="3843" width="0" style="144" hidden="1" customWidth="1"/>
    <col min="3844" max="3844" width="12.140625" style="144" customWidth="1"/>
    <col min="3845" max="3845" width="11.5703125" style="144" customWidth="1"/>
    <col min="3846" max="4075" width="9.140625" style="144"/>
    <col min="4076" max="4076" width="0" style="144" hidden="1" customWidth="1"/>
    <col min="4077" max="4077" width="25.85546875" style="144" customWidth="1"/>
    <col min="4078" max="4090" width="0" style="144" hidden="1" customWidth="1"/>
    <col min="4091" max="4091" width="12.85546875" style="144" customWidth="1"/>
    <col min="4092" max="4092" width="12.7109375" style="144" customWidth="1"/>
    <col min="4093" max="4093" width="0" style="144" hidden="1" customWidth="1"/>
    <col min="4094" max="4094" width="12.42578125" style="144" bestFit="1" customWidth="1"/>
    <col min="4095" max="4095" width="10" style="144" bestFit="1" customWidth="1"/>
    <col min="4096" max="4096" width="13.85546875" style="144" customWidth="1"/>
    <col min="4097" max="4097" width="10.42578125" style="144" customWidth="1"/>
    <col min="4098" max="4098" width="11.140625" style="144" customWidth="1"/>
    <col min="4099" max="4099" width="0" style="144" hidden="1" customWidth="1"/>
    <col min="4100" max="4100" width="12.140625" style="144" customWidth="1"/>
    <col min="4101" max="4101" width="11.5703125" style="144" customWidth="1"/>
    <col min="4102" max="4331" width="9.140625" style="144"/>
    <col min="4332" max="4332" width="0" style="144" hidden="1" customWidth="1"/>
    <col min="4333" max="4333" width="25.85546875" style="144" customWidth="1"/>
    <col min="4334" max="4346" width="0" style="144" hidden="1" customWidth="1"/>
    <col min="4347" max="4347" width="12.85546875" style="144" customWidth="1"/>
    <col min="4348" max="4348" width="12.7109375" style="144" customWidth="1"/>
    <col min="4349" max="4349" width="0" style="144" hidden="1" customWidth="1"/>
    <col min="4350" max="4350" width="12.42578125" style="144" bestFit="1" customWidth="1"/>
    <col min="4351" max="4351" width="10" style="144" bestFit="1" customWidth="1"/>
    <col min="4352" max="4352" width="13.85546875" style="144" customWidth="1"/>
    <col min="4353" max="4353" width="10.42578125" style="144" customWidth="1"/>
    <col min="4354" max="4354" width="11.140625" style="144" customWidth="1"/>
    <col min="4355" max="4355" width="0" style="144" hidden="1" customWidth="1"/>
    <col min="4356" max="4356" width="12.140625" style="144" customWidth="1"/>
    <col min="4357" max="4357" width="11.5703125" style="144" customWidth="1"/>
    <col min="4358" max="4587" width="9.140625" style="144"/>
    <col min="4588" max="4588" width="0" style="144" hidden="1" customWidth="1"/>
    <col min="4589" max="4589" width="25.85546875" style="144" customWidth="1"/>
    <col min="4590" max="4602" width="0" style="144" hidden="1" customWidth="1"/>
    <col min="4603" max="4603" width="12.85546875" style="144" customWidth="1"/>
    <col min="4604" max="4604" width="12.7109375" style="144" customWidth="1"/>
    <col min="4605" max="4605" width="0" style="144" hidden="1" customWidth="1"/>
    <col min="4606" max="4606" width="12.42578125" style="144" bestFit="1" customWidth="1"/>
    <col min="4607" max="4607" width="10" style="144" bestFit="1" customWidth="1"/>
    <col min="4608" max="4608" width="13.85546875" style="144" customWidth="1"/>
    <col min="4609" max="4609" width="10.42578125" style="144" customWidth="1"/>
    <col min="4610" max="4610" width="11.140625" style="144" customWidth="1"/>
    <col min="4611" max="4611" width="0" style="144" hidden="1" customWidth="1"/>
    <col min="4612" max="4612" width="12.140625" style="144" customWidth="1"/>
    <col min="4613" max="4613" width="11.5703125" style="144" customWidth="1"/>
    <col min="4614" max="4843" width="9.140625" style="144"/>
    <col min="4844" max="4844" width="0" style="144" hidden="1" customWidth="1"/>
    <col min="4845" max="4845" width="25.85546875" style="144" customWidth="1"/>
    <col min="4846" max="4858" width="0" style="144" hidden="1" customWidth="1"/>
    <col min="4859" max="4859" width="12.85546875" style="144" customWidth="1"/>
    <col min="4860" max="4860" width="12.7109375" style="144" customWidth="1"/>
    <col min="4861" max="4861" width="0" style="144" hidden="1" customWidth="1"/>
    <col min="4862" max="4862" width="12.42578125" style="144" bestFit="1" customWidth="1"/>
    <col min="4863" max="4863" width="10" style="144" bestFit="1" customWidth="1"/>
    <col min="4864" max="4864" width="13.85546875" style="144" customWidth="1"/>
    <col min="4865" max="4865" width="10.42578125" style="144" customWidth="1"/>
    <col min="4866" max="4866" width="11.140625" style="144" customWidth="1"/>
    <col min="4867" max="4867" width="0" style="144" hidden="1" customWidth="1"/>
    <col min="4868" max="4868" width="12.140625" style="144" customWidth="1"/>
    <col min="4869" max="4869" width="11.5703125" style="144" customWidth="1"/>
    <col min="4870" max="5099" width="9.140625" style="144"/>
    <col min="5100" max="5100" width="0" style="144" hidden="1" customWidth="1"/>
    <col min="5101" max="5101" width="25.85546875" style="144" customWidth="1"/>
    <col min="5102" max="5114" width="0" style="144" hidden="1" customWidth="1"/>
    <col min="5115" max="5115" width="12.85546875" style="144" customWidth="1"/>
    <col min="5116" max="5116" width="12.7109375" style="144" customWidth="1"/>
    <col min="5117" max="5117" width="0" style="144" hidden="1" customWidth="1"/>
    <col min="5118" max="5118" width="12.42578125" style="144" bestFit="1" customWidth="1"/>
    <col min="5119" max="5119" width="10" style="144" bestFit="1" customWidth="1"/>
    <col min="5120" max="5120" width="13.85546875" style="144" customWidth="1"/>
    <col min="5121" max="5121" width="10.42578125" style="144" customWidth="1"/>
    <col min="5122" max="5122" width="11.140625" style="144" customWidth="1"/>
    <col min="5123" max="5123" width="0" style="144" hidden="1" customWidth="1"/>
    <col min="5124" max="5124" width="12.140625" style="144" customWidth="1"/>
    <col min="5125" max="5125" width="11.5703125" style="144" customWidth="1"/>
    <col min="5126" max="5355" width="9.140625" style="144"/>
    <col min="5356" max="5356" width="0" style="144" hidden="1" customWidth="1"/>
    <col min="5357" max="5357" width="25.85546875" style="144" customWidth="1"/>
    <col min="5358" max="5370" width="0" style="144" hidden="1" customWidth="1"/>
    <col min="5371" max="5371" width="12.85546875" style="144" customWidth="1"/>
    <col min="5372" max="5372" width="12.7109375" style="144" customWidth="1"/>
    <col min="5373" max="5373" width="0" style="144" hidden="1" customWidth="1"/>
    <col min="5374" max="5374" width="12.42578125" style="144" bestFit="1" customWidth="1"/>
    <col min="5375" max="5375" width="10" style="144" bestFit="1" customWidth="1"/>
    <col min="5376" max="5376" width="13.85546875" style="144" customWidth="1"/>
    <col min="5377" max="5377" width="10.42578125" style="144" customWidth="1"/>
    <col min="5378" max="5378" width="11.140625" style="144" customWidth="1"/>
    <col min="5379" max="5379" width="0" style="144" hidden="1" customWidth="1"/>
    <col min="5380" max="5380" width="12.140625" style="144" customWidth="1"/>
    <col min="5381" max="5381" width="11.5703125" style="144" customWidth="1"/>
    <col min="5382" max="5611" width="9.140625" style="144"/>
    <col min="5612" max="5612" width="0" style="144" hidden="1" customWidth="1"/>
    <col min="5613" max="5613" width="25.85546875" style="144" customWidth="1"/>
    <col min="5614" max="5626" width="0" style="144" hidden="1" customWidth="1"/>
    <col min="5627" max="5627" width="12.85546875" style="144" customWidth="1"/>
    <col min="5628" max="5628" width="12.7109375" style="144" customWidth="1"/>
    <col min="5629" max="5629" width="0" style="144" hidden="1" customWidth="1"/>
    <col min="5630" max="5630" width="12.42578125" style="144" bestFit="1" customWidth="1"/>
    <col min="5631" max="5631" width="10" style="144" bestFit="1" customWidth="1"/>
    <col min="5632" max="5632" width="13.85546875" style="144" customWidth="1"/>
    <col min="5633" max="5633" width="10.42578125" style="144" customWidth="1"/>
    <col min="5634" max="5634" width="11.140625" style="144" customWidth="1"/>
    <col min="5635" max="5635" width="0" style="144" hidden="1" customWidth="1"/>
    <col min="5636" max="5636" width="12.140625" style="144" customWidth="1"/>
    <col min="5637" max="5637" width="11.5703125" style="144" customWidth="1"/>
    <col min="5638" max="5867" width="9.140625" style="144"/>
    <col min="5868" max="5868" width="0" style="144" hidden="1" customWidth="1"/>
    <col min="5869" max="5869" width="25.85546875" style="144" customWidth="1"/>
    <col min="5870" max="5882" width="0" style="144" hidden="1" customWidth="1"/>
    <col min="5883" max="5883" width="12.85546875" style="144" customWidth="1"/>
    <col min="5884" max="5884" width="12.7109375" style="144" customWidth="1"/>
    <col min="5885" max="5885" width="0" style="144" hidden="1" customWidth="1"/>
    <col min="5886" max="5886" width="12.42578125" style="144" bestFit="1" customWidth="1"/>
    <col min="5887" max="5887" width="10" style="144" bestFit="1" customWidth="1"/>
    <col min="5888" max="5888" width="13.85546875" style="144" customWidth="1"/>
    <col min="5889" max="5889" width="10.42578125" style="144" customWidth="1"/>
    <col min="5890" max="5890" width="11.140625" style="144" customWidth="1"/>
    <col min="5891" max="5891" width="0" style="144" hidden="1" customWidth="1"/>
    <col min="5892" max="5892" width="12.140625" style="144" customWidth="1"/>
    <col min="5893" max="5893" width="11.5703125" style="144" customWidth="1"/>
    <col min="5894" max="6123" width="9.140625" style="144"/>
    <col min="6124" max="6124" width="0" style="144" hidden="1" customWidth="1"/>
    <col min="6125" max="6125" width="25.85546875" style="144" customWidth="1"/>
    <col min="6126" max="6138" width="0" style="144" hidden="1" customWidth="1"/>
    <col min="6139" max="6139" width="12.85546875" style="144" customWidth="1"/>
    <col min="6140" max="6140" width="12.7109375" style="144" customWidth="1"/>
    <col min="6141" max="6141" width="0" style="144" hidden="1" customWidth="1"/>
    <col min="6142" max="6142" width="12.42578125" style="144" bestFit="1" customWidth="1"/>
    <col min="6143" max="6143" width="10" style="144" bestFit="1" customWidth="1"/>
    <col min="6144" max="6144" width="13.85546875" style="144" customWidth="1"/>
    <col min="6145" max="6145" width="10.42578125" style="144" customWidth="1"/>
    <col min="6146" max="6146" width="11.140625" style="144" customWidth="1"/>
    <col min="6147" max="6147" width="0" style="144" hidden="1" customWidth="1"/>
    <col min="6148" max="6148" width="12.140625" style="144" customWidth="1"/>
    <col min="6149" max="6149" width="11.5703125" style="144" customWidth="1"/>
    <col min="6150" max="6379" width="9.140625" style="144"/>
    <col min="6380" max="6380" width="0" style="144" hidden="1" customWidth="1"/>
    <col min="6381" max="6381" width="25.85546875" style="144" customWidth="1"/>
    <col min="6382" max="6394" width="0" style="144" hidden="1" customWidth="1"/>
    <col min="6395" max="6395" width="12.85546875" style="144" customWidth="1"/>
    <col min="6396" max="6396" width="12.7109375" style="144" customWidth="1"/>
    <col min="6397" max="6397" width="0" style="144" hidden="1" customWidth="1"/>
    <col min="6398" max="6398" width="12.42578125" style="144" bestFit="1" customWidth="1"/>
    <col min="6399" max="6399" width="10" style="144" bestFit="1" customWidth="1"/>
    <col min="6400" max="6400" width="13.85546875" style="144" customWidth="1"/>
    <col min="6401" max="6401" width="10.42578125" style="144" customWidth="1"/>
    <col min="6402" max="6402" width="11.140625" style="144" customWidth="1"/>
    <col min="6403" max="6403" width="0" style="144" hidden="1" customWidth="1"/>
    <col min="6404" max="6404" width="12.140625" style="144" customWidth="1"/>
    <col min="6405" max="6405" width="11.5703125" style="144" customWidth="1"/>
    <col min="6406" max="6635" width="9.140625" style="144"/>
    <col min="6636" max="6636" width="0" style="144" hidden="1" customWidth="1"/>
    <col min="6637" max="6637" width="25.85546875" style="144" customWidth="1"/>
    <col min="6638" max="6650" width="0" style="144" hidden="1" customWidth="1"/>
    <col min="6651" max="6651" width="12.85546875" style="144" customWidth="1"/>
    <col min="6652" max="6652" width="12.7109375" style="144" customWidth="1"/>
    <col min="6653" max="6653" width="0" style="144" hidden="1" customWidth="1"/>
    <col min="6654" max="6654" width="12.42578125" style="144" bestFit="1" customWidth="1"/>
    <col min="6655" max="6655" width="10" style="144" bestFit="1" customWidth="1"/>
    <col min="6656" max="6656" width="13.85546875" style="144" customWidth="1"/>
    <col min="6657" max="6657" width="10.42578125" style="144" customWidth="1"/>
    <col min="6658" max="6658" width="11.140625" style="144" customWidth="1"/>
    <col min="6659" max="6659" width="0" style="144" hidden="1" customWidth="1"/>
    <col min="6660" max="6660" width="12.140625" style="144" customWidth="1"/>
    <col min="6661" max="6661" width="11.5703125" style="144" customWidth="1"/>
    <col min="6662" max="6891" width="9.140625" style="144"/>
    <col min="6892" max="6892" width="0" style="144" hidden="1" customWidth="1"/>
    <col min="6893" max="6893" width="25.85546875" style="144" customWidth="1"/>
    <col min="6894" max="6906" width="0" style="144" hidden="1" customWidth="1"/>
    <col min="6907" max="6907" width="12.85546875" style="144" customWidth="1"/>
    <col min="6908" max="6908" width="12.7109375" style="144" customWidth="1"/>
    <col min="6909" max="6909" width="0" style="144" hidden="1" customWidth="1"/>
    <col min="6910" max="6910" width="12.42578125" style="144" bestFit="1" customWidth="1"/>
    <col min="6911" max="6911" width="10" style="144" bestFit="1" customWidth="1"/>
    <col min="6912" max="6912" width="13.85546875" style="144" customWidth="1"/>
    <col min="6913" max="6913" width="10.42578125" style="144" customWidth="1"/>
    <col min="6914" max="6914" width="11.140625" style="144" customWidth="1"/>
    <col min="6915" max="6915" width="0" style="144" hidden="1" customWidth="1"/>
    <col min="6916" max="6916" width="12.140625" style="144" customWidth="1"/>
    <col min="6917" max="6917" width="11.5703125" style="144" customWidth="1"/>
    <col min="6918" max="7147" width="9.140625" style="144"/>
    <col min="7148" max="7148" width="0" style="144" hidden="1" customWidth="1"/>
    <col min="7149" max="7149" width="25.85546875" style="144" customWidth="1"/>
    <col min="7150" max="7162" width="0" style="144" hidden="1" customWidth="1"/>
    <col min="7163" max="7163" width="12.85546875" style="144" customWidth="1"/>
    <col min="7164" max="7164" width="12.7109375" style="144" customWidth="1"/>
    <col min="7165" max="7165" width="0" style="144" hidden="1" customWidth="1"/>
    <col min="7166" max="7166" width="12.42578125" style="144" bestFit="1" customWidth="1"/>
    <col min="7167" max="7167" width="10" style="144" bestFit="1" customWidth="1"/>
    <col min="7168" max="7168" width="13.85546875" style="144" customWidth="1"/>
    <col min="7169" max="7169" width="10.42578125" style="144" customWidth="1"/>
    <col min="7170" max="7170" width="11.140625" style="144" customWidth="1"/>
    <col min="7171" max="7171" width="0" style="144" hidden="1" customWidth="1"/>
    <col min="7172" max="7172" width="12.140625" style="144" customWidth="1"/>
    <col min="7173" max="7173" width="11.5703125" style="144" customWidth="1"/>
    <col min="7174" max="7403" width="9.140625" style="144"/>
    <col min="7404" max="7404" width="0" style="144" hidden="1" customWidth="1"/>
    <col min="7405" max="7405" width="25.85546875" style="144" customWidth="1"/>
    <col min="7406" max="7418" width="0" style="144" hidden="1" customWidth="1"/>
    <col min="7419" max="7419" width="12.85546875" style="144" customWidth="1"/>
    <col min="7420" max="7420" width="12.7109375" style="144" customWidth="1"/>
    <col min="7421" max="7421" width="0" style="144" hidden="1" customWidth="1"/>
    <col min="7422" max="7422" width="12.42578125" style="144" bestFit="1" customWidth="1"/>
    <col min="7423" max="7423" width="10" style="144" bestFit="1" customWidth="1"/>
    <col min="7424" max="7424" width="13.85546875" style="144" customWidth="1"/>
    <col min="7425" max="7425" width="10.42578125" style="144" customWidth="1"/>
    <col min="7426" max="7426" width="11.140625" style="144" customWidth="1"/>
    <col min="7427" max="7427" width="0" style="144" hidden="1" customWidth="1"/>
    <col min="7428" max="7428" width="12.140625" style="144" customWidth="1"/>
    <col min="7429" max="7429" width="11.5703125" style="144" customWidth="1"/>
    <col min="7430" max="7659" width="9.140625" style="144"/>
    <col min="7660" max="7660" width="0" style="144" hidden="1" customWidth="1"/>
    <col min="7661" max="7661" width="25.85546875" style="144" customWidth="1"/>
    <col min="7662" max="7674" width="0" style="144" hidden="1" customWidth="1"/>
    <col min="7675" max="7675" width="12.85546875" style="144" customWidth="1"/>
    <col min="7676" max="7676" width="12.7109375" style="144" customWidth="1"/>
    <col min="7677" max="7677" width="0" style="144" hidden="1" customWidth="1"/>
    <col min="7678" max="7678" width="12.42578125" style="144" bestFit="1" customWidth="1"/>
    <col min="7679" max="7679" width="10" style="144" bestFit="1" customWidth="1"/>
    <col min="7680" max="7680" width="13.85546875" style="144" customWidth="1"/>
    <col min="7681" max="7681" width="10.42578125" style="144" customWidth="1"/>
    <col min="7682" max="7682" width="11.140625" style="144" customWidth="1"/>
    <col min="7683" max="7683" width="0" style="144" hidden="1" customWidth="1"/>
    <col min="7684" max="7684" width="12.140625" style="144" customWidth="1"/>
    <col min="7685" max="7685" width="11.5703125" style="144" customWidth="1"/>
    <col min="7686" max="7915" width="9.140625" style="144"/>
    <col min="7916" max="7916" width="0" style="144" hidden="1" customWidth="1"/>
    <col min="7917" max="7917" width="25.85546875" style="144" customWidth="1"/>
    <col min="7918" max="7930" width="0" style="144" hidden="1" customWidth="1"/>
    <col min="7931" max="7931" width="12.85546875" style="144" customWidth="1"/>
    <col min="7932" max="7932" width="12.7109375" style="144" customWidth="1"/>
    <col min="7933" max="7933" width="0" style="144" hidden="1" customWidth="1"/>
    <col min="7934" max="7934" width="12.42578125" style="144" bestFit="1" customWidth="1"/>
    <col min="7935" max="7935" width="10" style="144" bestFit="1" customWidth="1"/>
    <col min="7936" max="7936" width="13.85546875" style="144" customWidth="1"/>
    <col min="7937" max="7937" width="10.42578125" style="144" customWidth="1"/>
    <col min="7938" max="7938" width="11.140625" style="144" customWidth="1"/>
    <col min="7939" max="7939" width="0" style="144" hidden="1" customWidth="1"/>
    <col min="7940" max="7940" width="12.140625" style="144" customWidth="1"/>
    <col min="7941" max="7941" width="11.5703125" style="144" customWidth="1"/>
    <col min="7942" max="8171" width="9.140625" style="144"/>
    <col min="8172" max="8172" width="0" style="144" hidden="1" customWidth="1"/>
    <col min="8173" max="8173" width="25.85546875" style="144" customWidth="1"/>
    <col min="8174" max="8186" width="0" style="144" hidden="1" customWidth="1"/>
    <col min="8187" max="8187" width="12.85546875" style="144" customWidth="1"/>
    <col min="8188" max="8188" width="12.7109375" style="144" customWidth="1"/>
    <col min="8189" max="8189" width="0" style="144" hidden="1" customWidth="1"/>
    <col min="8190" max="8190" width="12.42578125" style="144" bestFit="1" customWidth="1"/>
    <col min="8191" max="8191" width="10" style="144" bestFit="1" customWidth="1"/>
    <col min="8192" max="8192" width="13.85546875" style="144" customWidth="1"/>
    <col min="8193" max="8193" width="10.42578125" style="144" customWidth="1"/>
    <col min="8194" max="8194" width="11.140625" style="144" customWidth="1"/>
    <col min="8195" max="8195" width="0" style="144" hidden="1" customWidth="1"/>
    <col min="8196" max="8196" width="12.140625" style="144" customWidth="1"/>
    <col min="8197" max="8197" width="11.5703125" style="144" customWidth="1"/>
    <col min="8198" max="8427" width="9.140625" style="144"/>
    <col min="8428" max="8428" width="0" style="144" hidden="1" customWidth="1"/>
    <col min="8429" max="8429" width="25.85546875" style="144" customWidth="1"/>
    <col min="8430" max="8442" width="0" style="144" hidden="1" customWidth="1"/>
    <col min="8443" max="8443" width="12.85546875" style="144" customWidth="1"/>
    <col min="8444" max="8444" width="12.7109375" style="144" customWidth="1"/>
    <col min="8445" max="8445" width="0" style="144" hidden="1" customWidth="1"/>
    <col min="8446" max="8446" width="12.42578125" style="144" bestFit="1" customWidth="1"/>
    <col min="8447" max="8447" width="10" style="144" bestFit="1" customWidth="1"/>
    <col min="8448" max="8448" width="13.85546875" style="144" customWidth="1"/>
    <col min="8449" max="8449" width="10.42578125" style="144" customWidth="1"/>
    <col min="8450" max="8450" width="11.140625" style="144" customWidth="1"/>
    <col min="8451" max="8451" width="0" style="144" hidden="1" customWidth="1"/>
    <col min="8452" max="8452" width="12.140625" style="144" customWidth="1"/>
    <col min="8453" max="8453" width="11.5703125" style="144" customWidth="1"/>
    <col min="8454" max="8683" width="9.140625" style="144"/>
    <col min="8684" max="8684" width="0" style="144" hidden="1" customWidth="1"/>
    <col min="8685" max="8685" width="25.85546875" style="144" customWidth="1"/>
    <col min="8686" max="8698" width="0" style="144" hidden="1" customWidth="1"/>
    <col min="8699" max="8699" width="12.85546875" style="144" customWidth="1"/>
    <col min="8700" max="8700" width="12.7109375" style="144" customWidth="1"/>
    <col min="8701" max="8701" width="0" style="144" hidden="1" customWidth="1"/>
    <col min="8702" max="8702" width="12.42578125" style="144" bestFit="1" customWidth="1"/>
    <col min="8703" max="8703" width="10" style="144" bestFit="1" customWidth="1"/>
    <col min="8704" max="8704" width="13.85546875" style="144" customWidth="1"/>
    <col min="8705" max="8705" width="10.42578125" style="144" customWidth="1"/>
    <col min="8706" max="8706" width="11.140625" style="144" customWidth="1"/>
    <col min="8707" max="8707" width="0" style="144" hidden="1" customWidth="1"/>
    <col min="8708" max="8708" width="12.140625" style="144" customWidth="1"/>
    <col min="8709" max="8709" width="11.5703125" style="144" customWidth="1"/>
    <col min="8710" max="8939" width="9.140625" style="144"/>
    <col min="8940" max="8940" width="0" style="144" hidden="1" customWidth="1"/>
    <col min="8941" max="8941" width="25.85546875" style="144" customWidth="1"/>
    <col min="8942" max="8954" width="0" style="144" hidden="1" customWidth="1"/>
    <col min="8955" max="8955" width="12.85546875" style="144" customWidth="1"/>
    <col min="8956" max="8956" width="12.7109375" style="144" customWidth="1"/>
    <col min="8957" max="8957" width="0" style="144" hidden="1" customWidth="1"/>
    <col min="8958" max="8958" width="12.42578125" style="144" bestFit="1" customWidth="1"/>
    <col min="8959" max="8959" width="10" style="144" bestFit="1" customWidth="1"/>
    <col min="8960" max="8960" width="13.85546875" style="144" customWidth="1"/>
    <col min="8961" max="8961" width="10.42578125" style="144" customWidth="1"/>
    <col min="8962" max="8962" width="11.140625" style="144" customWidth="1"/>
    <col min="8963" max="8963" width="0" style="144" hidden="1" customWidth="1"/>
    <col min="8964" max="8964" width="12.140625" style="144" customWidth="1"/>
    <col min="8965" max="8965" width="11.5703125" style="144" customWidth="1"/>
    <col min="8966" max="9195" width="9.140625" style="144"/>
    <col min="9196" max="9196" width="0" style="144" hidden="1" customWidth="1"/>
    <col min="9197" max="9197" width="25.85546875" style="144" customWidth="1"/>
    <col min="9198" max="9210" width="0" style="144" hidden="1" customWidth="1"/>
    <col min="9211" max="9211" width="12.85546875" style="144" customWidth="1"/>
    <col min="9212" max="9212" width="12.7109375" style="144" customWidth="1"/>
    <col min="9213" max="9213" width="0" style="144" hidden="1" customWidth="1"/>
    <col min="9214" max="9214" width="12.42578125" style="144" bestFit="1" customWidth="1"/>
    <col min="9215" max="9215" width="10" style="144" bestFit="1" customWidth="1"/>
    <col min="9216" max="9216" width="13.85546875" style="144" customWidth="1"/>
    <col min="9217" max="9217" width="10.42578125" style="144" customWidth="1"/>
    <col min="9218" max="9218" width="11.140625" style="144" customWidth="1"/>
    <col min="9219" max="9219" width="0" style="144" hidden="1" customWidth="1"/>
    <col min="9220" max="9220" width="12.140625" style="144" customWidth="1"/>
    <col min="9221" max="9221" width="11.5703125" style="144" customWidth="1"/>
    <col min="9222" max="9451" width="9.140625" style="144"/>
    <col min="9452" max="9452" width="0" style="144" hidden="1" customWidth="1"/>
    <col min="9453" max="9453" width="25.85546875" style="144" customWidth="1"/>
    <col min="9454" max="9466" width="0" style="144" hidden="1" customWidth="1"/>
    <col min="9467" max="9467" width="12.85546875" style="144" customWidth="1"/>
    <col min="9468" max="9468" width="12.7109375" style="144" customWidth="1"/>
    <col min="9469" max="9469" width="0" style="144" hidden="1" customWidth="1"/>
    <col min="9470" max="9470" width="12.42578125" style="144" bestFit="1" customWidth="1"/>
    <col min="9471" max="9471" width="10" style="144" bestFit="1" customWidth="1"/>
    <col min="9472" max="9472" width="13.85546875" style="144" customWidth="1"/>
    <col min="9473" max="9473" width="10.42578125" style="144" customWidth="1"/>
    <col min="9474" max="9474" width="11.140625" style="144" customWidth="1"/>
    <col min="9475" max="9475" width="0" style="144" hidden="1" customWidth="1"/>
    <col min="9476" max="9476" width="12.140625" style="144" customWidth="1"/>
    <col min="9477" max="9477" width="11.5703125" style="144" customWidth="1"/>
    <col min="9478" max="9707" width="9.140625" style="144"/>
    <col min="9708" max="9708" width="0" style="144" hidden="1" customWidth="1"/>
    <col min="9709" max="9709" width="25.85546875" style="144" customWidth="1"/>
    <col min="9710" max="9722" width="0" style="144" hidden="1" customWidth="1"/>
    <col min="9723" max="9723" width="12.85546875" style="144" customWidth="1"/>
    <col min="9724" max="9724" width="12.7109375" style="144" customWidth="1"/>
    <col min="9725" max="9725" width="0" style="144" hidden="1" customWidth="1"/>
    <col min="9726" max="9726" width="12.42578125" style="144" bestFit="1" customWidth="1"/>
    <col min="9727" max="9727" width="10" style="144" bestFit="1" customWidth="1"/>
    <col min="9728" max="9728" width="13.85546875" style="144" customWidth="1"/>
    <col min="9729" max="9729" width="10.42578125" style="144" customWidth="1"/>
    <col min="9730" max="9730" width="11.140625" style="144" customWidth="1"/>
    <col min="9731" max="9731" width="0" style="144" hidden="1" customWidth="1"/>
    <col min="9732" max="9732" width="12.140625" style="144" customWidth="1"/>
    <col min="9733" max="9733" width="11.5703125" style="144" customWidth="1"/>
    <col min="9734" max="9963" width="9.140625" style="144"/>
    <col min="9964" max="9964" width="0" style="144" hidden="1" customWidth="1"/>
    <col min="9965" max="9965" width="25.85546875" style="144" customWidth="1"/>
    <col min="9966" max="9978" width="0" style="144" hidden="1" customWidth="1"/>
    <col min="9979" max="9979" width="12.85546875" style="144" customWidth="1"/>
    <col min="9980" max="9980" width="12.7109375" style="144" customWidth="1"/>
    <col min="9981" max="9981" width="0" style="144" hidden="1" customWidth="1"/>
    <col min="9982" max="9982" width="12.42578125" style="144" bestFit="1" customWidth="1"/>
    <col min="9983" max="9983" width="10" style="144" bestFit="1" customWidth="1"/>
    <col min="9984" max="9984" width="13.85546875" style="144" customWidth="1"/>
    <col min="9985" max="9985" width="10.42578125" style="144" customWidth="1"/>
    <col min="9986" max="9986" width="11.140625" style="144" customWidth="1"/>
    <col min="9987" max="9987" width="0" style="144" hidden="1" customWidth="1"/>
    <col min="9988" max="9988" width="12.140625" style="144" customWidth="1"/>
    <col min="9989" max="9989" width="11.5703125" style="144" customWidth="1"/>
    <col min="9990" max="10219" width="9.140625" style="144"/>
    <col min="10220" max="10220" width="0" style="144" hidden="1" customWidth="1"/>
    <col min="10221" max="10221" width="25.85546875" style="144" customWidth="1"/>
    <col min="10222" max="10234" width="0" style="144" hidden="1" customWidth="1"/>
    <col min="10235" max="10235" width="12.85546875" style="144" customWidth="1"/>
    <col min="10236" max="10236" width="12.7109375" style="144" customWidth="1"/>
    <col min="10237" max="10237" width="0" style="144" hidden="1" customWidth="1"/>
    <col min="10238" max="10238" width="12.42578125" style="144" bestFit="1" customWidth="1"/>
    <col min="10239" max="10239" width="10" style="144" bestFit="1" customWidth="1"/>
    <col min="10240" max="10240" width="13.85546875" style="144" customWidth="1"/>
    <col min="10241" max="10241" width="10.42578125" style="144" customWidth="1"/>
    <col min="10242" max="10242" width="11.140625" style="144" customWidth="1"/>
    <col min="10243" max="10243" width="0" style="144" hidden="1" customWidth="1"/>
    <col min="10244" max="10244" width="12.140625" style="144" customWidth="1"/>
    <col min="10245" max="10245" width="11.5703125" style="144" customWidth="1"/>
    <col min="10246" max="10475" width="9.140625" style="144"/>
    <col min="10476" max="10476" width="0" style="144" hidden="1" customWidth="1"/>
    <col min="10477" max="10477" width="25.85546875" style="144" customWidth="1"/>
    <col min="10478" max="10490" width="0" style="144" hidden="1" customWidth="1"/>
    <col min="10491" max="10491" width="12.85546875" style="144" customWidth="1"/>
    <col min="10492" max="10492" width="12.7109375" style="144" customWidth="1"/>
    <col min="10493" max="10493" width="0" style="144" hidden="1" customWidth="1"/>
    <col min="10494" max="10494" width="12.42578125" style="144" bestFit="1" customWidth="1"/>
    <col min="10495" max="10495" width="10" style="144" bestFit="1" customWidth="1"/>
    <col min="10496" max="10496" width="13.85546875" style="144" customWidth="1"/>
    <col min="10497" max="10497" width="10.42578125" style="144" customWidth="1"/>
    <col min="10498" max="10498" width="11.140625" style="144" customWidth="1"/>
    <col min="10499" max="10499" width="0" style="144" hidden="1" customWidth="1"/>
    <col min="10500" max="10500" width="12.140625" style="144" customWidth="1"/>
    <col min="10501" max="10501" width="11.5703125" style="144" customWidth="1"/>
    <col min="10502" max="10731" width="9.140625" style="144"/>
    <col min="10732" max="10732" width="0" style="144" hidden="1" customWidth="1"/>
    <col min="10733" max="10733" width="25.85546875" style="144" customWidth="1"/>
    <col min="10734" max="10746" width="0" style="144" hidden="1" customWidth="1"/>
    <col min="10747" max="10747" width="12.85546875" style="144" customWidth="1"/>
    <col min="10748" max="10748" width="12.7109375" style="144" customWidth="1"/>
    <col min="10749" max="10749" width="0" style="144" hidden="1" customWidth="1"/>
    <col min="10750" max="10750" width="12.42578125" style="144" bestFit="1" customWidth="1"/>
    <col min="10751" max="10751" width="10" style="144" bestFit="1" customWidth="1"/>
    <col min="10752" max="10752" width="13.85546875" style="144" customWidth="1"/>
    <col min="10753" max="10753" width="10.42578125" style="144" customWidth="1"/>
    <col min="10754" max="10754" width="11.140625" style="144" customWidth="1"/>
    <col min="10755" max="10755" width="0" style="144" hidden="1" customWidth="1"/>
    <col min="10756" max="10756" width="12.140625" style="144" customWidth="1"/>
    <col min="10757" max="10757" width="11.5703125" style="144" customWidth="1"/>
    <col min="10758" max="10987" width="9.140625" style="144"/>
    <col min="10988" max="10988" width="0" style="144" hidden="1" customWidth="1"/>
    <col min="10989" max="10989" width="25.85546875" style="144" customWidth="1"/>
    <col min="10990" max="11002" width="0" style="144" hidden="1" customWidth="1"/>
    <col min="11003" max="11003" width="12.85546875" style="144" customWidth="1"/>
    <col min="11004" max="11004" width="12.7109375" style="144" customWidth="1"/>
    <col min="11005" max="11005" width="0" style="144" hidden="1" customWidth="1"/>
    <col min="11006" max="11006" width="12.42578125" style="144" bestFit="1" customWidth="1"/>
    <col min="11007" max="11007" width="10" style="144" bestFit="1" customWidth="1"/>
    <col min="11008" max="11008" width="13.85546875" style="144" customWidth="1"/>
    <col min="11009" max="11009" width="10.42578125" style="144" customWidth="1"/>
    <col min="11010" max="11010" width="11.140625" style="144" customWidth="1"/>
    <col min="11011" max="11011" width="0" style="144" hidden="1" customWidth="1"/>
    <col min="11012" max="11012" width="12.140625" style="144" customWidth="1"/>
    <col min="11013" max="11013" width="11.5703125" style="144" customWidth="1"/>
    <col min="11014" max="11243" width="9.140625" style="144"/>
    <col min="11244" max="11244" width="0" style="144" hidden="1" customWidth="1"/>
    <col min="11245" max="11245" width="25.85546875" style="144" customWidth="1"/>
    <col min="11246" max="11258" width="0" style="144" hidden="1" customWidth="1"/>
    <col min="11259" max="11259" width="12.85546875" style="144" customWidth="1"/>
    <col min="11260" max="11260" width="12.7109375" style="144" customWidth="1"/>
    <col min="11261" max="11261" width="0" style="144" hidden="1" customWidth="1"/>
    <col min="11262" max="11262" width="12.42578125" style="144" bestFit="1" customWidth="1"/>
    <col min="11263" max="11263" width="10" style="144" bestFit="1" customWidth="1"/>
    <col min="11264" max="11264" width="13.85546875" style="144" customWidth="1"/>
    <col min="11265" max="11265" width="10.42578125" style="144" customWidth="1"/>
    <col min="11266" max="11266" width="11.140625" style="144" customWidth="1"/>
    <col min="11267" max="11267" width="0" style="144" hidden="1" customWidth="1"/>
    <col min="11268" max="11268" width="12.140625" style="144" customWidth="1"/>
    <col min="11269" max="11269" width="11.5703125" style="144" customWidth="1"/>
    <col min="11270" max="11499" width="9.140625" style="144"/>
    <col min="11500" max="11500" width="0" style="144" hidden="1" customWidth="1"/>
    <col min="11501" max="11501" width="25.85546875" style="144" customWidth="1"/>
    <col min="11502" max="11514" width="0" style="144" hidden="1" customWidth="1"/>
    <col min="11515" max="11515" width="12.85546875" style="144" customWidth="1"/>
    <col min="11516" max="11516" width="12.7109375" style="144" customWidth="1"/>
    <col min="11517" max="11517" width="0" style="144" hidden="1" customWidth="1"/>
    <col min="11518" max="11518" width="12.42578125" style="144" bestFit="1" customWidth="1"/>
    <col min="11519" max="11519" width="10" style="144" bestFit="1" customWidth="1"/>
    <col min="11520" max="11520" width="13.85546875" style="144" customWidth="1"/>
    <col min="11521" max="11521" width="10.42578125" style="144" customWidth="1"/>
    <col min="11522" max="11522" width="11.140625" style="144" customWidth="1"/>
    <col min="11523" max="11523" width="0" style="144" hidden="1" customWidth="1"/>
    <col min="11524" max="11524" width="12.140625" style="144" customWidth="1"/>
    <col min="11525" max="11525" width="11.5703125" style="144" customWidth="1"/>
    <col min="11526" max="11755" width="9.140625" style="144"/>
    <col min="11756" max="11756" width="0" style="144" hidden="1" customWidth="1"/>
    <col min="11757" max="11757" width="25.85546875" style="144" customWidth="1"/>
    <col min="11758" max="11770" width="0" style="144" hidden="1" customWidth="1"/>
    <col min="11771" max="11771" width="12.85546875" style="144" customWidth="1"/>
    <col min="11772" max="11772" width="12.7109375" style="144" customWidth="1"/>
    <col min="11773" max="11773" width="0" style="144" hidden="1" customWidth="1"/>
    <col min="11774" max="11774" width="12.42578125" style="144" bestFit="1" customWidth="1"/>
    <col min="11775" max="11775" width="10" style="144" bestFit="1" customWidth="1"/>
    <col min="11776" max="11776" width="13.85546875" style="144" customWidth="1"/>
    <col min="11777" max="11777" width="10.42578125" style="144" customWidth="1"/>
    <col min="11778" max="11778" width="11.140625" style="144" customWidth="1"/>
    <col min="11779" max="11779" width="0" style="144" hidden="1" customWidth="1"/>
    <col min="11780" max="11780" width="12.140625" style="144" customWidth="1"/>
    <col min="11781" max="11781" width="11.5703125" style="144" customWidth="1"/>
    <col min="11782" max="12011" width="9.140625" style="144"/>
    <col min="12012" max="12012" width="0" style="144" hidden="1" customWidth="1"/>
    <col min="12013" max="12013" width="25.85546875" style="144" customWidth="1"/>
    <col min="12014" max="12026" width="0" style="144" hidden="1" customWidth="1"/>
    <col min="12027" max="12027" width="12.85546875" style="144" customWidth="1"/>
    <col min="12028" max="12028" width="12.7109375" style="144" customWidth="1"/>
    <col min="12029" max="12029" width="0" style="144" hidden="1" customWidth="1"/>
    <col min="12030" max="12030" width="12.42578125" style="144" bestFit="1" customWidth="1"/>
    <col min="12031" max="12031" width="10" style="144" bestFit="1" customWidth="1"/>
    <col min="12032" max="12032" width="13.85546875" style="144" customWidth="1"/>
    <col min="12033" max="12033" width="10.42578125" style="144" customWidth="1"/>
    <col min="12034" max="12034" width="11.140625" style="144" customWidth="1"/>
    <col min="12035" max="12035" width="0" style="144" hidden="1" customWidth="1"/>
    <col min="12036" max="12036" width="12.140625" style="144" customWidth="1"/>
    <col min="12037" max="12037" width="11.5703125" style="144" customWidth="1"/>
    <col min="12038" max="12267" width="9.140625" style="144"/>
    <col min="12268" max="12268" width="0" style="144" hidden="1" customWidth="1"/>
    <col min="12269" max="12269" width="25.85546875" style="144" customWidth="1"/>
    <col min="12270" max="12282" width="0" style="144" hidden="1" customWidth="1"/>
    <col min="12283" max="12283" width="12.85546875" style="144" customWidth="1"/>
    <col min="12284" max="12284" width="12.7109375" style="144" customWidth="1"/>
    <col min="12285" max="12285" width="0" style="144" hidden="1" customWidth="1"/>
    <col min="12286" max="12286" width="12.42578125" style="144" bestFit="1" customWidth="1"/>
    <col min="12287" max="12287" width="10" style="144" bestFit="1" customWidth="1"/>
    <col min="12288" max="12288" width="13.85546875" style="144" customWidth="1"/>
    <col min="12289" max="12289" width="10.42578125" style="144" customWidth="1"/>
    <col min="12290" max="12290" width="11.140625" style="144" customWidth="1"/>
    <col min="12291" max="12291" width="0" style="144" hidden="1" customWidth="1"/>
    <col min="12292" max="12292" width="12.140625" style="144" customWidth="1"/>
    <col min="12293" max="12293" width="11.5703125" style="144" customWidth="1"/>
    <col min="12294" max="12523" width="9.140625" style="144"/>
    <col min="12524" max="12524" width="0" style="144" hidden="1" customWidth="1"/>
    <col min="12525" max="12525" width="25.85546875" style="144" customWidth="1"/>
    <col min="12526" max="12538" width="0" style="144" hidden="1" customWidth="1"/>
    <col min="12539" max="12539" width="12.85546875" style="144" customWidth="1"/>
    <col min="12540" max="12540" width="12.7109375" style="144" customWidth="1"/>
    <col min="12541" max="12541" width="0" style="144" hidden="1" customWidth="1"/>
    <col min="12542" max="12542" width="12.42578125" style="144" bestFit="1" customWidth="1"/>
    <col min="12543" max="12543" width="10" style="144" bestFit="1" customWidth="1"/>
    <col min="12544" max="12544" width="13.85546875" style="144" customWidth="1"/>
    <col min="12545" max="12545" width="10.42578125" style="144" customWidth="1"/>
    <col min="12546" max="12546" width="11.140625" style="144" customWidth="1"/>
    <col min="12547" max="12547" width="0" style="144" hidden="1" customWidth="1"/>
    <col min="12548" max="12548" width="12.140625" style="144" customWidth="1"/>
    <col min="12549" max="12549" width="11.5703125" style="144" customWidth="1"/>
    <col min="12550" max="12779" width="9.140625" style="144"/>
    <col min="12780" max="12780" width="0" style="144" hidden="1" customWidth="1"/>
    <col min="12781" max="12781" width="25.85546875" style="144" customWidth="1"/>
    <col min="12782" max="12794" width="0" style="144" hidden="1" customWidth="1"/>
    <col min="12795" max="12795" width="12.85546875" style="144" customWidth="1"/>
    <col min="12796" max="12796" width="12.7109375" style="144" customWidth="1"/>
    <col min="12797" max="12797" width="0" style="144" hidden="1" customWidth="1"/>
    <col min="12798" max="12798" width="12.42578125" style="144" bestFit="1" customWidth="1"/>
    <col min="12799" max="12799" width="10" style="144" bestFit="1" customWidth="1"/>
    <col min="12800" max="12800" width="13.85546875" style="144" customWidth="1"/>
    <col min="12801" max="12801" width="10.42578125" style="144" customWidth="1"/>
    <col min="12802" max="12802" width="11.140625" style="144" customWidth="1"/>
    <col min="12803" max="12803" width="0" style="144" hidden="1" customWidth="1"/>
    <col min="12804" max="12804" width="12.140625" style="144" customWidth="1"/>
    <col min="12805" max="12805" width="11.5703125" style="144" customWidth="1"/>
    <col min="12806" max="13035" width="9.140625" style="144"/>
    <col min="13036" max="13036" width="0" style="144" hidden="1" customWidth="1"/>
    <col min="13037" max="13037" width="25.85546875" style="144" customWidth="1"/>
    <col min="13038" max="13050" width="0" style="144" hidden="1" customWidth="1"/>
    <col min="13051" max="13051" width="12.85546875" style="144" customWidth="1"/>
    <col min="13052" max="13052" width="12.7109375" style="144" customWidth="1"/>
    <col min="13053" max="13053" width="0" style="144" hidden="1" customWidth="1"/>
    <col min="13054" max="13054" width="12.42578125" style="144" bestFit="1" customWidth="1"/>
    <col min="13055" max="13055" width="10" style="144" bestFit="1" customWidth="1"/>
    <col min="13056" max="13056" width="13.85546875" style="144" customWidth="1"/>
    <col min="13057" max="13057" width="10.42578125" style="144" customWidth="1"/>
    <col min="13058" max="13058" width="11.140625" style="144" customWidth="1"/>
    <col min="13059" max="13059" width="0" style="144" hidden="1" customWidth="1"/>
    <col min="13060" max="13060" width="12.140625" style="144" customWidth="1"/>
    <col min="13061" max="13061" width="11.5703125" style="144" customWidth="1"/>
    <col min="13062" max="13291" width="9.140625" style="144"/>
    <col min="13292" max="13292" width="0" style="144" hidden="1" customWidth="1"/>
    <col min="13293" max="13293" width="25.85546875" style="144" customWidth="1"/>
    <col min="13294" max="13306" width="0" style="144" hidden="1" customWidth="1"/>
    <col min="13307" max="13307" width="12.85546875" style="144" customWidth="1"/>
    <col min="13308" max="13308" width="12.7109375" style="144" customWidth="1"/>
    <col min="13309" max="13309" width="0" style="144" hidden="1" customWidth="1"/>
    <col min="13310" max="13310" width="12.42578125" style="144" bestFit="1" customWidth="1"/>
    <col min="13311" max="13311" width="10" style="144" bestFit="1" customWidth="1"/>
    <col min="13312" max="13312" width="13.85546875" style="144" customWidth="1"/>
    <col min="13313" max="13313" width="10.42578125" style="144" customWidth="1"/>
    <col min="13314" max="13314" width="11.140625" style="144" customWidth="1"/>
    <col min="13315" max="13315" width="0" style="144" hidden="1" customWidth="1"/>
    <col min="13316" max="13316" width="12.140625" style="144" customWidth="1"/>
    <col min="13317" max="13317" width="11.5703125" style="144" customWidth="1"/>
    <col min="13318" max="13547" width="9.140625" style="144"/>
    <col min="13548" max="13548" width="0" style="144" hidden="1" customWidth="1"/>
    <col min="13549" max="13549" width="25.85546875" style="144" customWidth="1"/>
    <col min="13550" max="13562" width="0" style="144" hidden="1" customWidth="1"/>
    <col min="13563" max="13563" width="12.85546875" style="144" customWidth="1"/>
    <col min="13564" max="13564" width="12.7109375" style="144" customWidth="1"/>
    <col min="13565" max="13565" width="0" style="144" hidden="1" customWidth="1"/>
    <col min="13566" max="13566" width="12.42578125" style="144" bestFit="1" customWidth="1"/>
    <col min="13567" max="13567" width="10" style="144" bestFit="1" customWidth="1"/>
    <col min="13568" max="13568" width="13.85546875" style="144" customWidth="1"/>
    <col min="13569" max="13569" width="10.42578125" style="144" customWidth="1"/>
    <col min="13570" max="13570" width="11.140625" style="144" customWidth="1"/>
    <col min="13571" max="13571" width="0" style="144" hidden="1" customWidth="1"/>
    <col min="13572" max="13572" width="12.140625" style="144" customWidth="1"/>
    <col min="13573" max="13573" width="11.5703125" style="144" customWidth="1"/>
    <col min="13574" max="13803" width="9.140625" style="144"/>
    <col min="13804" max="13804" width="0" style="144" hidden="1" customWidth="1"/>
    <col min="13805" max="13805" width="25.85546875" style="144" customWidth="1"/>
    <col min="13806" max="13818" width="0" style="144" hidden="1" customWidth="1"/>
    <col min="13819" max="13819" width="12.85546875" style="144" customWidth="1"/>
    <col min="13820" max="13820" width="12.7109375" style="144" customWidth="1"/>
    <col min="13821" max="13821" width="0" style="144" hidden="1" customWidth="1"/>
    <col min="13822" max="13822" width="12.42578125" style="144" bestFit="1" customWidth="1"/>
    <col min="13823" max="13823" width="10" style="144" bestFit="1" customWidth="1"/>
    <col min="13824" max="13824" width="13.85546875" style="144" customWidth="1"/>
    <col min="13825" max="13825" width="10.42578125" style="144" customWidth="1"/>
    <col min="13826" max="13826" width="11.140625" style="144" customWidth="1"/>
    <col min="13827" max="13827" width="0" style="144" hidden="1" customWidth="1"/>
    <col min="13828" max="13828" width="12.140625" style="144" customWidth="1"/>
    <col min="13829" max="13829" width="11.5703125" style="144" customWidth="1"/>
    <col min="13830" max="14059" width="9.140625" style="144"/>
    <col min="14060" max="14060" width="0" style="144" hidden="1" customWidth="1"/>
    <col min="14061" max="14061" width="25.85546875" style="144" customWidth="1"/>
    <col min="14062" max="14074" width="0" style="144" hidden="1" customWidth="1"/>
    <col min="14075" max="14075" width="12.85546875" style="144" customWidth="1"/>
    <col min="14076" max="14076" width="12.7109375" style="144" customWidth="1"/>
    <col min="14077" max="14077" width="0" style="144" hidden="1" customWidth="1"/>
    <col min="14078" max="14078" width="12.42578125" style="144" bestFit="1" customWidth="1"/>
    <col min="14079" max="14079" width="10" style="144" bestFit="1" customWidth="1"/>
    <col min="14080" max="14080" width="13.85546875" style="144" customWidth="1"/>
    <col min="14081" max="14081" width="10.42578125" style="144" customWidth="1"/>
    <col min="14082" max="14082" width="11.140625" style="144" customWidth="1"/>
    <col min="14083" max="14083" width="0" style="144" hidden="1" customWidth="1"/>
    <col min="14084" max="14084" width="12.140625" style="144" customWidth="1"/>
    <col min="14085" max="14085" width="11.5703125" style="144" customWidth="1"/>
    <col min="14086" max="14315" width="9.140625" style="144"/>
    <col min="14316" max="14316" width="0" style="144" hidden="1" customWidth="1"/>
    <col min="14317" max="14317" width="25.85546875" style="144" customWidth="1"/>
    <col min="14318" max="14330" width="0" style="144" hidden="1" customWidth="1"/>
    <col min="14331" max="14331" width="12.85546875" style="144" customWidth="1"/>
    <col min="14332" max="14332" width="12.7109375" style="144" customWidth="1"/>
    <col min="14333" max="14333" width="0" style="144" hidden="1" customWidth="1"/>
    <col min="14334" max="14334" width="12.42578125" style="144" bestFit="1" customWidth="1"/>
    <col min="14335" max="14335" width="10" style="144" bestFit="1" customWidth="1"/>
    <col min="14336" max="14336" width="13.85546875" style="144" customWidth="1"/>
    <col min="14337" max="14337" width="10.42578125" style="144" customWidth="1"/>
    <col min="14338" max="14338" width="11.140625" style="144" customWidth="1"/>
    <col min="14339" max="14339" width="0" style="144" hidden="1" customWidth="1"/>
    <col min="14340" max="14340" width="12.140625" style="144" customWidth="1"/>
    <col min="14341" max="14341" width="11.5703125" style="144" customWidth="1"/>
    <col min="14342" max="14571" width="9.140625" style="144"/>
    <col min="14572" max="14572" width="0" style="144" hidden="1" customWidth="1"/>
    <col min="14573" max="14573" width="25.85546875" style="144" customWidth="1"/>
    <col min="14574" max="14586" width="0" style="144" hidden="1" customWidth="1"/>
    <col min="14587" max="14587" width="12.85546875" style="144" customWidth="1"/>
    <col min="14588" max="14588" width="12.7109375" style="144" customWidth="1"/>
    <col min="14589" max="14589" width="0" style="144" hidden="1" customWidth="1"/>
    <col min="14590" max="14590" width="12.42578125" style="144" bestFit="1" customWidth="1"/>
    <col min="14591" max="14591" width="10" style="144" bestFit="1" customWidth="1"/>
    <col min="14592" max="14592" width="13.85546875" style="144" customWidth="1"/>
    <col min="14593" max="14593" width="10.42578125" style="144" customWidth="1"/>
    <col min="14594" max="14594" width="11.140625" style="144" customWidth="1"/>
    <col min="14595" max="14595" width="0" style="144" hidden="1" customWidth="1"/>
    <col min="14596" max="14596" width="12.140625" style="144" customWidth="1"/>
    <col min="14597" max="14597" width="11.5703125" style="144" customWidth="1"/>
    <col min="14598" max="14827" width="9.140625" style="144"/>
    <col min="14828" max="14828" width="0" style="144" hidden="1" customWidth="1"/>
    <col min="14829" max="14829" width="25.85546875" style="144" customWidth="1"/>
    <col min="14830" max="14842" width="0" style="144" hidden="1" customWidth="1"/>
    <col min="14843" max="14843" width="12.85546875" style="144" customWidth="1"/>
    <col min="14844" max="14844" width="12.7109375" style="144" customWidth="1"/>
    <col min="14845" max="14845" width="0" style="144" hidden="1" customWidth="1"/>
    <col min="14846" max="14846" width="12.42578125" style="144" bestFit="1" customWidth="1"/>
    <col min="14847" max="14847" width="10" style="144" bestFit="1" customWidth="1"/>
    <col min="14848" max="14848" width="13.85546875" style="144" customWidth="1"/>
    <col min="14849" max="14849" width="10.42578125" style="144" customWidth="1"/>
    <col min="14850" max="14850" width="11.140625" style="144" customWidth="1"/>
    <col min="14851" max="14851" width="0" style="144" hidden="1" customWidth="1"/>
    <col min="14852" max="14852" width="12.140625" style="144" customWidth="1"/>
    <col min="14853" max="14853" width="11.5703125" style="144" customWidth="1"/>
    <col min="14854" max="15083" width="9.140625" style="144"/>
    <col min="15084" max="15084" width="0" style="144" hidden="1" customWidth="1"/>
    <col min="15085" max="15085" width="25.85546875" style="144" customWidth="1"/>
    <col min="15086" max="15098" width="0" style="144" hidden="1" customWidth="1"/>
    <col min="15099" max="15099" width="12.85546875" style="144" customWidth="1"/>
    <col min="15100" max="15100" width="12.7109375" style="144" customWidth="1"/>
    <col min="15101" max="15101" width="0" style="144" hidden="1" customWidth="1"/>
    <col min="15102" max="15102" width="12.42578125" style="144" bestFit="1" customWidth="1"/>
    <col min="15103" max="15103" width="10" style="144" bestFit="1" customWidth="1"/>
    <col min="15104" max="15104" width="13.85546875" style="144" customWidth="1"/>
    <col min="15105" max="15105" width="10.42578125" style="144" customWidth="1"/>
    <col min="15106" max="15106" width="11.140625" style="144" customWidth="1"/>
    <col min="15107" max="15107" width="0" style="144" hidden="1" customWidth="1"/>
    <col min="15108" max="15108" width="12.140625" style="144" customWidth="1"/>
    <col min="15109" max="15109" width="11.5703125" style="144" customWidth="1"/>
    <col min="15110" max="15339" width="9.140625" style="144"/>
    <col min="15340" max="15340" width="0" style="144" hidden="1" customWidth="1"/>
    <col min="15341" max="15341" width="25.85546875" style="144" customWidth="1"/>
    <col min="15342" max="15354" width="0" style="144" hidden="1" customWidth="1"/>
    <col min="15355" max="15355" width="12.85546875" style="144" customWidth="1"/>
    <col min="15356" max="15356" width="12.7109375" style="144" customWidth="1"/>
    <col min="15357" max="15357" width="0" style="144" hidden="1" customWidth="1"/>
    <col min="15358" max="15358" width="12.42578125" style="144" bestFit="1" customWidth="1"/>
    <col min="15359" max="15359" width="10" style="144" bestFit="1" customWidth="1"/>
    <col min="15360" max="15360" width="13.85546875" style="144" customWidth="1"/>
    <col min="15361" max="15361" width="10.42578125" style="144" customWidth="1"/>
    <col min="15362" max="15362" width="11.140625" style="144" customWidth="1"/>
    <col min="15363" max="15363" width="0" style="144" hidden="1" customWidth="1"/>
    <col min="15364" max="15364" width="12.140625" style="144" customWidth="1"/>
    <col min="15365" max="15365" width="11.5703125" style="144" customWidth="1"/>
    <col min="15366" max="15595" width="9.140625" style="144"/>
    <col min="15596" max="15596" width="0" style="144" hidden="1" customWidth="1"/>
    <col min="15597" max="15597" width="25.85546875" style="144" customWidth="1"/>
    <col min="15598" max="15610" width="0" style="144" hidden="1" customWidth="1"/>
    <col min="15611" max="15611" width="12.85546875" style="144" customWidth="1"/>
    <col min="15612" max="15612" width="12.7109375" style="144" customWidth="1"/>
    <col min="15613" max="15613" width="0" style="144" hidden="1" customWidth="1"/>
    <col min="15614" max="15614" width="12.42578125" style="144" bestFit="1" customWidth="1"/>
    <col min="15615" max="15615" width="10" style="144" bestFit="1" customWidth="1"/>
    <col min="15616" max="15616" width="13.85546875" style="144" customWidth="1"/>
    <col min="15617" max="15617" width="10.42578125" style="144" customWidth="1"/>
    <col min="15618" max="15618" width="11.140625" style="144" customWidth="1"/>
    <col min="15619" max="15619" width="0" style="144" hidden="1" customWidth="1"/>
    <col min="15620" max="15620" width="12.140625" style="144" customWidth="1"/>
    <col min="15621" max="15621" width="11.5703125" style="144" customWidth="1"/>
    <col min="15622" max="15851" width="9.140625" style="144"/>
    <col min="15852" max="15852" width="0" style="144" hidden="1" customWidth="1"/>
    <col min="15853" max="15853" width="25.85546875" style="144" customWidth="1"/>
    <col min="15854" max="15866" width="0" style="144" hidden="1" customWidth="1"/>
    <col min="15867" max="15867" width="12.85546875" style="144" customWidth="1"/>
    <col min="15868" max="15868" width="12.7109375" style="144" customWidth="1"/>
    <col min="15869" max="15869" width="0" style="144" hidden="1" customWidth="1"/>
    <col min="15870" max="15870" width="12.42578125" style="144" bestFit="1" customWidth="1"/>
    <col min="15871" max="15871" width="10" style="144" bestFit="1" customWidth="1"/>
    <col min="15872" max="15872" width="13.85546875" style="144" customWidth="1"/>
    <col min="15873" max="15873" width="10.42578125" style="144" customWidth="1"/>
    <col min="15874" max="15874" width="11.140625" style="144" customWidth="1"/>
    <col min="15875" max="15875" width="0" style="144" hidden="1" customWidth="1"/>
    <col min="15876" max="15876" width="12.140625" style="144" customWidth="1"/>
    <col min="15877" max="15877" width="11.5703125" style="144" customWidth="1"/>
    <col min="15878" max="16107" width="9.140625" style="144"/>
    <col min="16108" max="16108" width="0" style="144" hidden="1" customWidth="1"/>
    <col min="16109" max="16109" width="25.85546875" style="144" customWidth="1"/>
    <col min="16110" max="16122" width="0" style="144" hidden="1" customWidth="1"/>
    <col min="16123" max="16123" width="12.85546875" style="144" customWidth="1"/>
    <col min="16124" max="16124" width="12.7109375" style="144" customWidth="1"/>
    <col min="16125" max="16125" width="0" style="144" hidden="1" customWidth="1"/>
    <col min="16126" max="16126" width="12.42578125" style="144" bestFit="1" customWidth="1"/>
    <col min="16127" max="16127" width="10" style="144" bestFit="1" customWidth="1"/>
    <col min="16128" max="16128" width="13.85546875" style="144" customWidth="1"/>
    <col min="16129" max="16129" width="10.42578125" style="144" customWidth="1"/>
    <col min="16130" max="16130" width="11.140625" style="144" customWidth="1"/>
    <col min="16131" max="16131" width="0" style="144" hidden="1" customWidth="1"/>
    <col min="16132" max="16132" width="12.140625" style="144" customWidth="1"/>
    <col min="16133" max="16133" width="11.5703125" style="144" customWidth="1"/>
    <col min="16134" max="16384" width="9.140625" style="144"/>
  </cols>
  <sheetData>
    <row r="1" spans="1:6" ht="15.6" customHeight="1" x14ac:dyDescent="0.25">
      <c r="B1" s="164"/>
      <c r="C1" s="164"/>
      <c r="D1" s="285"/>
      <c r="E1" s="285" t="s">
        <v>298</v>
      </c>
    </row>
    <row r="2" spans="1:6" ht="15.75" x14ac:dyDescent="0.25">
      <c r="B2" s="296" t="s">
        <v>299</v>
      </c>
      <c r="C2" s="296"/>
      <c r="E2" s="95"/>
      <c r="F2" s="95"/>
    </row>
    <row r="3" spans="1:6" x14ac:dyDescent="0.25">
      <c r="B3" s="297"/>
      <c r="C3" s="297"/>
      <c r="D3" s="166"/>
      <c r="E3" s="95"/>
      <c r="F3" s="95"/>
    </row>
    <row r="4" spans="1:6" ht="66.75" customHeight="1" x14ac:dyDescent="0.25">
      <c r="A4" s="171" t="s">
        <v>300</v>
      </c>
      <c r="B4" s="172" t="s">
        <v>35</v>
      </c>
      <c r="C4" s="170" t="s">
        <v>330</v>
      </c>
      <c r="D4" s="170" t="s">
        <v>331</v>
      </c>
      <c r="E4" s="63" t="s">
        <v>301</v>
      </c>
      <c r="F4" s="95"/>
    </row>
    <row r="5" spans="1:6" x14ac:dyDescent="0.25">
      <c r="A5" s="167"/>
      <c r="B5" s="168"/>
      <c r="C5" s="168"/>
      <c r="D5" s="130"/>
      <c r="E5" s="169"/>
    </row>
    <row r="6" spans="1:6" x14ac:dyDescent="0.25">
      <c r="A6" s="167">
        <v>1</v>
      </c>
      <c r="B6" s="298" t="s">
        <v>302</v>
      </c>
      <c r="C6" s="299"/>
      <c r="D6" s="300"/>
      <c r="E6" s="301" t="s">
        <v>303</v>
      </c>
    </row>
    <row r="7" spans="1:6" x14ac:dyDescent="0.25">
      <c r="A7" s="167">
        <v>2</v>
      </c>
      <c r="B7" s="298" t="s">
        <v>304</v>
      </c>
      <c r="C7" s="299"/>
      <c r="D7" s="300"/>
      <c r="E7" s="302" t="s">
        <v>286</v>
      </c>
    </row>
    <row r="8" spans="1:6" x14ac:dyDescent="0.25">
      <c r="A8" s="167"/>
      <c r="B8" s="303" t="s">
        <v>305</v>
      </c>
      <c r="C8" s="303"/>
      <c r="D8" s="130"/>
      <c r="E8" s="301" t="s">
        <v>306</v>
      </c>
    </row>
    <row r="9" spans="1:6" ht="18.600000000000001" customHeight="1" x14ac:dyDescent="0.25">
      <c r="A9" s="167">
        <v>3</v>
      </c>
      <c r="B9" s="304" t="s">
        <v>307</v>
      </c>
      <c r="C9" s="304"/>
      <c r="D9" s="130"/>
      <c r="E9" s="301"/>
    </row>
    <row r="10" spans="1:6" ht="14.45" customHeight="1" x14ac:dyDescent="0.25">
      <c r="A10" s="167" t="s">
        <v>308</v>
      </c>
      <c r="B10" s="304" t="s">
        <v>1</v>
      </c>
      <c r="C10" s="305"/>
      <c r="D10" s="300"/>
      <c r="E10" s="301" t="s">
        <v>303</v>
      </c>
    </row>
    <row r="11" spans="1:6" ht="27.75" customHeight="1" x14ac:dyDescent="0.25">
      <c r="A11" s="167" t="s">
        <v>309</v>
      </c>
      <c r="B11" s="304" t="s">
        <v>310</v>
      </c>
      <c r="C11" s="305"/>
      <c r="D11" s="300"/>
      <c r="E11" s="301" t="s">
        <v>303</v>
      </c>
    </row>
    <row r="12" spans="1:6" ht="17.100000000000001" customHeight="1" x14ac:dyDescent="0.25">
      <c r="A12" s="167" t="s">
        <v>311</v>
      </c>
      <c r="B12" s="304" t="s">
        <v>312</v>
      </c>
      <c r="C12" s="304"/>
      <c r="D12" s="130"/>
      <c r="E12" s="301" t="s">
        <v>303</v>
      </c>
    </row>
    <row r="13" spans="1:6" x14ac:dyDescent="0.25">
      <c r="A13" s="167" t="s">
        <v>313</v>
      </c>
      <c r="B13" s="304" t="s">
        <v>314</v>
      </c>
      <c r="C13" s="305"/>
      <c r="D13" s="300"/>
      <c r="E13" s="301" t="s">
        <v>303</v>
      </c>
    </row>
    <row r="14" spans="1:6" ht="14.45" customHeight="1" x14ac:dyDescent="0.25">
      <c r="A14" s="167" t="s">
        <v>315</v>
      </c>
      <c r="B14" s="304" t="s">
        <v>316</v>
      </c>
      <c r="C14" s="305"/>
      <c r="D14" s="300"/>
      <c r="E14" s="168"/>
    </row>
    <row r="15" spans="1:6" x14ac:dyDescent="0.25">
      <c r="A15" s="167" t="s">
        <v>317</v>
      </c>
      <c r="B15" s="304" t="s">
        <v>318</v>
      </c>
      <c r="C15" s="305"/>
      <c r="D15" s="300"/>
      <c r="E15" s="302" t="s">
        <v>286</v>
      </c>
    </row>
    <row r="16" spans="1:6" ht="49.5" customHeight="1" x14ac:dyDescent="0.25">
      <c r="A16" s="167" t="s">
        <v>319</v>
      </c>
      <c r="B16" s="304" t="s">
        <v>320</v>
      </c>
      <c r="C16" s="304"/>
      <c r="D16" s="130"/>
      <c r="E16" s="168"/>
    </row>
    <row r="17" spans="1:28" ht="13.5" customHeight="1" x14ac:dyDescent="0.25">
      <c r="A17" s="167" t="s">
        <v>321</v>
      </c>
      <c r="B17" s="304" t="s">
        <v>2</v>
      </c>
      <c r="C17" s="305"/>
      <c r="D17" s="300"/>
      <c r="E17" s="301" t="s">
        <v>303</v>
      </c>
      <c r="F17" s="166"/>
    </row>
    <row r="18" spans="1:28" x14ac:dyDescent="0.25">
      <c r="A18" s="167"/>
      <c r="B18" s="306" t="s">
        <v>322</v>
      </c>
      <c r="C18" s="306"/>
      <c r="D18" s="307"/>
      <c r="E18" s="308"/>
    </row>
    <row r="19" spans="1:28" ht="14.1" customHeight="1" x14ac:dyDescent="0.25">
      <c r="A19" s="167" t="s">
        <v>323</v>
      </c>
      <c r="B19" s="298" t="s">
        <v>324</v>
      </c>
      <c r="C19" s="299"/>
      <c r="D19" s="300"/>
      <c r="E19" s="301" t="s">
        <v>325</v>
      </c>
    </row>
    <row r="20" spans="1:28" ht="31.5" customHeight="1" x14ac:dyDescent="0.25">
      <c r="A20" s="167" t="s">
        <v>326</v>
      </c>
      <c r="B20" s="298" t="s">
        <v>327</v>
      </c>
      <c r="C20" s="298"/>
      <c r="D20" s="130"/>
      <c r="E20" s="301" t="s">
        <v>325</v>
      </c>
    </row>
    <row r="21" spans="1:28" ht="16.5" customHeight="1" x14ac:dyDescent="0.25">
      <c r="A21" s="167" t="s">
        <v>328</v>
      </c>
      <c r="B21" s="298" t="s">
        <v>329</v>
      </c>
      <c r="C21" s="298"/>
      <c r="D21" s="130"/>
      <c r="E21" s="302" t="s">
        <v>222</v>
      </c>
    </row>
    <row r="22" spans="1:28" x14ac:dyDescent="0.25">
      <c r="A22" s="167"/>
      <c r="B22" s="309" t="s">
        <v>322</v>
      </c>
      <c r="C22" s="309"/>
      <c r="D22" s="307"/>
      <c r="E22" s="308"/>
    </row>
    <row r="24" spans="1:28" x14ac:dyDescent="0.25">
      <c r="D24" s="166"/>
    </row>
    <row r="25" spans="1:28" x14ac:dyDescent="0.25">
      <c r="D25" s="166"/>
    </row>
    <row r="26" spans="1:28" x14ac:dyDescent="0.25">
      <c r="D26" s="166"/>
    </row>
    <row r="27" spans="1:28" x14ac:dyDescent="0.25">
      <c r="D27" s="166"/>
    </row>
    <row r="28" spans="1:28" x14ac:dyDescent="0.25">
      <c r="D28" s="166"/>
    </row>
    <row r="32" spans="1:28" s="165" customFormat="1" x14ac:dyDescent="0.25">
      <c r="A32" s="163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</row>
    <row r="33" spans="1:28" s="165" customFormat="1" x14ac:dyDescent="0.25">
      <c r="A33" s="163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</row>
  </sheetData>
  <sheetProtection selectLockedCells="1" selectUnlockedCells="1"/>
  <pageMargins left="0.62" right="0.19685039370078741" top="0.2" bottom="0.35" header="0.23622047244094491" footer="0.19685039370078741"/>
  <pageSetup paperSize="9" firstPageNumber="0" orientation="landscape" verticalDpi="300" r:id="rId1"/>
  <headerFooter alignWithMargins="0">
    <oddFooter>&amp;C&amp;P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E1626-F048-4AD4-A631-7ABDE358635D}">
  <dimension ref="A1:H11"/>
  <sheetViews>
    <sheetView workbookViewId="0">
      <selection activeCell="F25" sqref="F25"/>
    </sheetView>
  </sheetViews>
  <sheetFormatPr defaultColWidth="9.85546875" defaultRowHeight="15.75" x14ac:dyDescent="0.25"/>
  <cols>
    <col min="1" max="1" width="44.140625" style="1" customWidth="1"/>
    <col min="2" max="2" width="14.42578125" style="317" bestFit="1" customWidth="1"/>
    <col min="3" max="3" width="15.28515625" style="1" bestFit="1" customWidth="1"/>
    <col min="4" max="4" width="12.85546875" style="1" bestFit="1" customWidth="1"/>
    <col min="5" max="5" width="13.5703125" style="1" customWidth="1"/>
    <col min="6" max="6" width="9.85546875" style="1"/>
    <col min="7" max="7" width="17.140625" style="1" bestFit="1" customWidth="1"/>
    <col min="8" max="8" width="15.85546875" style="1" customWidth="1"/>
    <col min="9" max="16384" width="9.85546875" style="1"/>
  </cols>
  <sheetData>
    <row r="1" spans="1:8" ht="12.75" customHeight="1" x14ac:dyDescent="0.25">
      <c r="B1" s="237"/>
      <c r="C1" s="237"/>
      <c r="D1" s="310" t="s">
        <v>346</v>
      </c>
      <c r="E1" s="310"/>
    </row>
    <row r="2" spans="1:8" ht="18.75" x14ac:dyDescent="0.25">
      <c r="A2" s="266" t="s">
        <v>345</v>
      </c>
      <c r="B2" s="266"/>
      <c r="C2" s="266"/>
      <c r="D2" s="266"/>
      <c r="E2" s="266"/>
    </row>
    <row r="3" spans="1:8" ht="12.75" customHeight="1" x14ac:dyDescent="0.25">
      <c r="A3" s="46"/>
      <c r="B3" s="46"/>
      <c r="C3" s="46"/>
      <c r="D3" s="46"/>
      <c r="E3" s="46"/>
    </row>
    <row r="4" spans="1:8" ht="48" customHeight="1" x14ac:dyDescent="0.25">
      <c r="A4" s="2" t="s">
        <v>35</v>
      </c>
      <c r="B4" s="2" t="s">
        <v>344</v>
      </c>
      <c r="C4" s="2" t="s">
        <v>343</v>
      </c>
      <c r="D4" s="2" t="s">
        <v>231</v>
      </c>
      <c r="E4" s="2" t="s">
        <v>342</v>
      </c>
    </row>
    <row r="5" spans="1:8" x14ac:dyDescent="0.25">
      <c r="A5" s="311" t="s">
        <v>421</v>
      </c>
      <c r="B5" s="312" t="s">
        <v>341</v>
      </c>
      <c r="C5" s="313"/>
      <c r="D5" s="313"/>
      <c r="E5" s="314"/>
    </row>
    <row r="6" spans="1:8" x14ac:dyDescent="0.25">
      <c r="A6" s="311" t="s">
        <v>340</v>
      </c>
      <c r="B6" s="312" t="s">
        <v>339</v>
      </c>
      <c r="C6" s="313"/>
      <c r="D6" s="313"/>
      <c r="E6" s="314"/>
    </row>
    <row r="7" spans="1:8" ht="17.850000000000001" customHeight="1" x14ac:dyDescent="0.25">
      <c r="A7" s="311" t="s">
        <v>338</v>
      </c>
      <c r="B7" s="312" t="s">
        <v>337</v>
      </c>
      <c r="C7" s="313"/>
      <c r="D7" s="313"/>
      <c r="E7" s="314"/>
    </row>
    <row r="8" spans="1:8" ht="17.850000000000001" customHeight="1" x14ac:dyDescent="0.25">
      <c r="A8" s="311" t="s">
        <v>336</v>
      </c>
      <c r="B8" s="312" t="s">
        <v>335</v>
      </c>
      <c r="C8" s="313"/>
      <c r="D8" s="313"/>
      <c r="E8" s="314"/>
    </row>
    <row r="9" spans="1:8" ht="29.1" customHeight="1" x14ac:dyDescent="0.25">
      <c r="A9" s="315" t="s">
        <v>422</v>
      </c>
      <c r="B9" s="312" t="s">
        <v>334</v>
      </c>
      <c r="C9" s="313"/>
      <c r="D9" s="313"/>
      <c r="E9" s="314"/>
    </row>
    <row r="10" spans="1:8" ht="17.850000000000001" customHeight="1" x14ac:dyDescent="0.25">
      <c r="A10" s="311" t="s">
        <v>423</v>
      </c>
      <c r="B10" s="312" t="s">
        <v>333</v>
      </c>
      <c r="C10" s="313"/>
      <c r="D10" s="313"/>
      <c r="E10" s="314"/>
    </row>
    <row r="11" spans="1:8" x14ac:dyDescent="0.25">
      <c r="A11" s="316" t="s">
        <v>332</v>
      </c>
      <c r="B11" s="312"/>
      <c r="C11" s="313"/>
      <c r="D11" s="313"/>
      <c r="E11" s="314"/>
      <c r="G11" s="221"/>
      <c r="H11" s="221"/>
    </row>
  </sheetData>
  <mergeCells count="2">
    <mergeCell ref="D1:E1"/>
    <mergeCell ref="A2:E2"/>
  </mergeCells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C6C26-21EF-4DE5-B411-E45C78BCB3D3}">
  <dimension ref="A1:U23"/>
  <sheetViews>
    <sheetView showZeros="0" workbookViewId="0">
      <selection activeCell="H19" sqref="H19"/>
    </sheetView>
  </sheetViews>
  <sheetFormatPr defaultColWidth="9.85546875" defaultRowHeight="12.75" outlineLevelCol="1" x14ac:dyDescent="0.2"/>
  <cols>
    <col min="1" max="1" width="8.7109375" style="222" customWidth="1"/>
    <col min="2" max="2" width="8" style="222" customWidth="1"/>
    <col min="3" max="4" width="11.140625" style="222" bestFit="1" customWidth="1"/>
    <col min="5" max="5" width="10.140625" style="222" bestFit="1" customWidth="1"/>
    <col min="6" max="6" width="8.7109375" style="222" bestFit="1" customWidth="1"/>
    <col min="7" max="7" width="8.140625" style="222" bestFit="1" customWidth="1"/>
    <col min="8" max="8" width="9.85546875" style="222" bestFit="1" customWidth="1"/>
    <col min="9" max="9" width="10.28515625" style="222" hidden="1" customWidth="1" outlineLevel="1"/>
    <col min="10" max="10" width="10.5703125" style="222" hidden="1" customWidth="1" outlineLevel="1"/>
    <col min="11" max="11" width="9.85546875" style="222" hidden="1" customWidth="1" outlineLevel="1"/>
    <col min="12" max="12" width="9.28515625" style="222" hidden="1" customWidth="1" outlineLevel="1"/>
    <col min="13" max="13" width="9" style="222" hidden="1" customWidth="1" outlineLevel="1"/>
    <col min="14" max="14" width="8.140625" style="222" hidden="1" customWidth="1" outlineLevel="1"/>
    <col min="15" max="15" width="11.85546875" style="222" customWidth="1" collapsed="1"/>
    <col min="16" max="16" width="9" style="222" bestFit="1" customWidth="1" outlineLevel="1"/>
    <col min="17" max="17" width="10.5703125" style="222" customWidth="1" outlineLevel="1"/>
    <col min="18" max="18" width="7.5703125" style="222" bestFit="1" customWidth="1"/>
    <col min="19" max="19" width="8.7109375" style="222" customWidth="1"/>
    <col min="20" max="20" width="10" style="222" customWidth="1"/>
    <col min="21" max="21" width="11.42578125" style="222" customWidth="1"/>
    <col min="22" max="16384" width="9.85546875" style="222"/>
  </cols>
  <sheetData>
    <row r="1" spans="1:21" ht="15.75" x14ac:dyDescent="0.2">
      <c r="T1" s="310" t="s">
        <v>367</v>
      </c>
      <c r="U1" s="310"/>
    </row>
    <row r="3" spans="1:21" ht="15" customHeight="1" x14ac:dyDescent="0.2">
      <c r="A3" s="318" t="s">
        <v>366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9"/>
    </row>
    <row r="4" spans="1:21" ht="15" customHeight="1" x14ac:dyDescent="0.2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</row>
    <row r="5" spans="1:21" ht="99" customHeight="1" x14ac:dyDescent="0.2">
      <c r="A5" s="64" t="s">
        <v>365</v>
      </c>
      <c r="B5" s="64" t="s">
        <v>162</v>
      </c>
      <c r="C5" s="64" t="s">
        <v>364</v>
      </c>
      <c r="D5" s="64" t="s">
        <v>363</v>
      </c>
      <c r="E5" s="64" t="s">
        <v>362</v>
      </c>
      <c r="F5" s="64" t="s">
        <v>336</v>
      </c>
      <c r="G5" s="64" t="s">
        <v>361</v>
      </c>
      <c r="H5" s="64" t="s">
        <v>360</v>
      </c>
      <c r="I5" s="64" t="s">
        <v>359</v>
      </c>
      <c r="J5" s="64" t="s">
        <v>358</v>
      </c>
      <c r="K5" s="64" t="s">
        <v>357</v>
      </c>
      <c r="L5" s="64" t="s">
        <v>356</v>
      </c>
      <c r="M5" s="64" t="s">
        <v>355</v>
      </c>
      <c r="N5" s="64" t="s">
        <v>354</v>
      </c>
      <c r="O5" s="64" t="s">
        <v>353</v>
      </c>
      <c r="P5" s="64" t="s">
        <v>352</v>
      </c>
      <c r="Q5" s="64" t="s">
        <v>351</v>
      </c>
      <c r="R5" s="64" t="s">
        <v>350</v>
      </c>
      <c r="S5" s="64" t="s">
        <v>349</v>
      </c>
      <c r="T5" s="64" t="s">
        <v>348</v>
      </c>
      <c r="U5" s="64" t="s">
        <v>347</v>
      </c>
    </row>
    <row r="6" spans="1:21" s="229" customFormat="1" x14ac:dyDescent="0.2">
      <c r="A6" s="228">
        <v>1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6"/>
      <c r="Q6" s="226"/>
      <c r="R6" s="227"/>
      <c r="S6" s="227"/>
      <c r="T6" s="227"/>
      <c r="U6" s="228"/>
    </row>
    <row r="7" spans="1:21" s="229" customFormat="1" x14ac:dyDescent="0.2">
      <c r="A7" s="228">
        <v>2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6"/>
      <c r="Q7" s="226"/>
      <c r="R7" s="227"/>
      <c r="S7" s="227"/>
      <c r="T7" s="227"/>
      <c r="U7" s="228"/>
    </row>
    <row r="8" spans="1:21" s="229" customFormat="1" x14ac:dyDescent="0.2">
      <c r="A8" s="228">
        <v>3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6"/>
      <c r="Q8" s="226"/>
      <c r="R8" s="227"/>
      <c r="S8" s="227"/>
      <c r="T8" s="227"/>
      <c r="U8" s="228"/>
    </row>
    <row r="9" spans="1:21" s="229" customFormat="1" ht="20.100000000000001" customHeight="1" x14ac:dyDescent="0.2">
      <c r="A9" s="228">
        <v>4</v>
      </c>
      <c r="B9" s="228"/>
      <c r="C9" s="228"/>
      <c r="D9" s="228"/>
      <c r="E9" s="228"/>
      <c r="F9" s="228"/>
      <c r="G9" s="228"/>
      <c r="H9" s="228"/>
      <c r="I9" s="226"/>
      <c r="J9" s="226"/>
      <c r="K9" s="226"/>
      <c r="L9" s="226"/>
      <c r="M9" s="226"/>
      <c r="N9" s="226"/>
      <c r="O9" s="226"/>
      <c r="P9" s="226"/>
      <c r="Q9" s="226"/>
      <c r="R9" s="227"/>
      <c r="S9" s="227"/>
      <c r="T9" s="227"/>
      <c r="U9" s="226"/>
    </row>
    <row r="10" spans="1:21" s="229" customFormat="1" ht="20.100000000000001" customHeight="1" x14ac:dyDescent="0.2">
      <c r="A10" s="228">
        <v>5</v>
      </c>
      <c r="B10" s="228"/>
      <c r="C10" s="228"/>
      <c r="D10" s="228"/>
      <c r="E10" s="228"/>
      <c r="F10" s="228"/>
      <c r="G10" s="228"/>
      <c r="H10" s="228"/>
      <c r="I10" s="226"/>
      <c r="J10" s="226"/>
      <c r="K10" s="226"/>
      <c r="L10" s="226"/>
      <c r="M10" s="226"/>
      <c r="N10" s="226"/>
      <c r="O10" s="226"/>
      <c r="P10" s="226"/>
      <c r="Q10" s="226"/>
      <c r="R10" s="227"/>
      <c r="S10" s="227"/>
      <c r="T10" s="227"/>
      <c r="U10" s="226"/>
    </row>
    <row r="11" spans="1:21" s="229" customFormat="1" ht="20.100000000000001" customHeight="1" x14ac:dyDescent="0.2">
      <c r="A11" s="228">
        <v>6</v>
      </c>
      <c r="B11" s="228"/>
      <c r="C11" s="228"/>
      <c r="D11" s="228"/>
      <c r="E11" s="228"/>
      <c r="F11" s="228"/>
      <c r="G11" s="228"/>
      <c r="H11" s="228"/>
      <c r="I11" s="226"/>
      <c r="J11" s="226"/>
      <c r="K11" s="226"/>
      <c r="L11" s="226"/>
      <c r="M11" s="226"/>
      <c r="N11" s="226"/>
      <c r="O11" s="226"/>
      <c r="P11" s="226"/>
      <c r="Q11" s="226"/>
      <c r="R11" s="227"/>
      <c r="S11" s="227"/>
      <c r="T11" s="227"/>
      <c r="U11" s="226"/>
    </row>
    <row r="12" spans="1:21" s="229" customFormat="1" x14ac:dyDescent="0.2">
      <c r="A12" s="228">
        <v>7</v>
      </c>
      <c r="B12" s="228"/>
      <c r="C12" s="228"/>
      <c r="D12" s="228"/>
      <c r="E12" s="228"/>
      <c r="F12" s="228"/>
      <c r="G12" s="228"/>
      <c r="H12" s="228"/>
      <c r="I12" s="226"/>
      <c r="J12" s="226"/>
      <c r="K12" s="226"/>
      <c r="L12" s="226"/>
      <c r="M12" s="226"/>
      <c r="N12" s="226"/>
      <c r="O12" s="226"/>
      <c r="P12" s="226"/>
      <c r="Q12" s="226"/>
      <c r="R12" s="227"/>
      <c r="S12" s="227"/>
      <c r="T12" s="227"/>
      <c r="U12" s="226"/>
    </row>
    <row r="13" spans="1:21" x14ac:dyDescent="0.2">
      <c r="A13" s="228">
        <v>8</v>
      </c>
      <c r="B13" s="228"/>
      <c r="C13" s="228"/>
      <c r="D13" s="228"/>
      <c r="E13" s="228"/>
      <c r="F13" s="228"/>
      <c r="G13" s="228"/>
      <c r="H13" s="228"/>
      <c r="I13" s="226"/>
      <c r="J13" s="226"/>
      <c r="K13" s="226"/>
      <c r="L13" s="226"/>
      <c r="M13" s="226"/>
      <c r="N13" s="226"/>
      <c r="O13" s="226"/>
      <c r="P13" s="226"/>
      <c r="Q13" s="226"/>
      <c r="R13" s="227"/>
      <c r="S13" s="227"/>
      <c r="T13" s="227"/>
      <c r="U13" s="226"/>
    </row>
    <row r="14" spans="1:21" x14ac:dyDescent="0.2">
      <c r="A14" s="228">
        <v>9</v>
      </c>
      <c r="B14" s="228"/>
      <c r="C14" s="228"/>
      <c r="D14" s="228"/>
      <c r="E14" s="228"/>
      <c r="F14" s="228"/>
      <c r="G14" s="228"/>
      <c r="H14" s="228"/>
      <c r="I14" s="226"/>
      <c r="J14" s="226"/>
      <c r="K14" s="226"/>
      <c r="L14" s="226"/>
      <c r="M14" s="226"/>
      <c r="N14" s="226"/>
      <c r="O14" s="226"/>
      <c r="P14" s="226"/>
      <c r="Q14" s="226"/>
      <c r="R14" s="227"/>
      <c r="S14" s="227"/>
      <c r="T14" s="227"/>
      <c r="U14" s="226"/>
    </row>
    <row r="15" spans="1:21" x14ac:dyDescent="0.2">
      <c r="A15" s="228">
        <v>10</v>
      </c>
      <c r="B15" s="228"/>
      <c r="C15" s="228"/>
      <c r="D15" s="228"/>
      <c r="E15" s="228"/>
      <c r="F15" s="228"/>
      <c r="G15" s="228"/>
      <c r="H15" s="228"/>
      <c r="I15" s="226"/>
      <c r="J15" s="226"/>
      <c r="K15" s="226"/>
      <c r="L15" s="226"/>
      <c r="M15" s="226"/>
      <c r="N15" s="226"/>
      <c r="O15" s="226"/>
      <c r="P15" s="226"/>
      <c r="Q15" s="226"/>
      <c r="R15" s="227"/>
      <c r="S15" s="227"/>
      <c r="T15" s="227"/>
      <c r="U15" s="226"/>
    </row>
    <row r="16" spans="1:21" ht="20.100000000000001" customHeight="1" x14ac:dyDescent="0.2">
      <c r="A16" s="228">
        <v>11</v>
      </c>
      <c r="B16" s="228"/>
      <c r="C16" s="228"/>
      <c r="D16" s="228"/>
      <c r="E16" s="228"/>
      <c r="F16" s="228"/>
      <c r="G16" s="228"/>
      <c r="H16" s="228"/>
      <c r="I16" s="226"/>
      <c r="J16" s="226"/>
      <c r="K16" s="226"/>
      <c r="L16" s="226"/>
      <c r="M16" s="226"/>
      <c r="N16" s="226"/>
      <c r="O16" s="226"/>
      <c r="P16" s="226"/>
      <c r="Q16" s="226"/>
      <c r="R16" s="227"/>
      <c r="S16" s="227"/>
      <c r="T16" s="227"/>
      <c r="U16" s="226"/>
    </row>
    <row r="17" spans="1:21" ht="20.100000000000001" customHeight="1" x14ac:dyDescent="0.2">
      <c r="A17" s="320"/>
      <c r="B17" s="321" t="s">
        <v>158</v>
      </c>
      <c r="C17" s="228">
        <f>SUM(C6:C16)</f>
        <v>0</v>
      </c>
      <c r="D17" s="228">
        <f>SUM(D6:D16)</f>
        <v>0</v>
      </c>
      <c r="E17" s="228">
        <f>SUM(E6:E16)</f>
        <v>0</v>
      </c>
      <c r="F17" s="228">
        <f>SUM(F6:F16)</f>
        <v>0</v>
      </c>
      <c r="G17" s="228">
        <f>SUM(G6:G16)</f>
        <v>0</v>
      </c>
      <c r="H17" s="228">
        <f>SUM(H6:H16)</f>
        <v>0</v>
      </c>
      <c r="I17" s="226">
        <f>SUM(I6:I16)</f>
        <v>0</v>
      </c>
      <c r="J17" s="226">
        <f>SUM(J6:J16)</f>
        <v>0</v>
      </c>
      <c r="K17" s="226">
        <f>SUM(K6:K16)</f>
        <v>0</v>
      </c>
      <c r="L17" s="226">
        <f>SUM(L6:L16)</f>
        <v>0</v>
      </c>
      <c r="M17" s="226">
        <f>SUM(M6:M16)</f>
        <v>0</v>
      </c>
      <c r="N17" s="226">
        <f>SUM(N6:N16)</f>
        <v>0</v>
      </c>
      <c r="O17" s="226"/>
      <c r="P17" s="226"/>
      <c r="Q17" s="226"/>
      <c r="R17" s="227"/>
      <c r="S17" s="227"/>
      <c r="T17" s="227"/>
      <c r="U17" s="226">
        <f>SUM(U6:U16)</f>
        <v>0</v>
      </c>
    </row>
    <row r="18" spans="1:21" ht="36" customHeight="1" x14ac:dyDescent="0.2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</row>
    <row r="22" spans="1:21" x14ac:dyDescent="0.2">
      <c r="I22" s="224">
        <v>218067945</v>
      </c>
      <c r="J22" s="224">
        <v>234441373</v>
      </c>
      <c r="K22" s="224">
        <v>83233856</v>
      </c>
      <c r="L22" s="224">
        <v>0</v>
      </c>
      <c r="M22" s="224">
        <v>48905148</v>
      </c>
      <c r="N22" s="224">
        <v>19578835</v>
      </c>
      <c r="O22" s="223"/>
    </row>
    <row r="23" spans="1:21" x14ac:dyDescent="0.2">
      <c r="I23" s="223">
        <f>I17-I22</f>
        <v>-218067945</v>
      </c>
      <c r="J23" s="223">
        <f>J17-J22</f>
        <v>-234441373</v>
      </c>
      <c r="K23" s="223">
        <f>K17-K22</f>
        <v>-83233856</v>
      </c>
      <c r="L23" s="223">
        <f>L17-L22</f>
        <v>0</v>
      </c>
      <c r="M23" s="223">
        <f>M17-M22</f>
        <v>-48905148</v>
      </c>
      <c r="N23" s="223">
        <f>N17-N22</f>
        <v>-19578835</v>
      </c>
      <c r="O23" s="223"/>
    </row>
  </sheetData>
  <mergeCells count="3">
    <mergeCell ref="A3:T3"/>
    <mergeCell ref="A18:U18"/>
    <mergeCell ref="T1:U1"/>
  </mergeCells>
  <pageMargins left="0.35433070866141736" right="0.27559055118110237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8A500-6F70-45A5-8887-F7EB75E8875E}">
  <dimension ref="A1:H36"/>
  <sheetViews>
    <sheetView workbookViewId="0">
      <selection activeCell="D41" sqref="D41"/>
    </sheetView>
  </sheetViews>
  <sheetFormatPr defaultColWidth="20.42578125" defaultRowHeight="15" x14ac:dyDescent="0.25"/>
  <cols>
    <col min="1" max="1" width="6.85546875" style="48" bestFit="1" customWidth="1"/>
    <col min="2" max="2" width="24.7109375" style="48" customWidth="1"/>
    <col min="3" max="3" width="21.5703125" style="48" customWidth="1"/>
    <col min="4" max="4" width="20.7109375" style="48" customWidth="1"/>
    <col min="5" max="6" width="14.85546875" style="48" customWidth="1"/>
    <col min="7" max="7" width="16.28515625" style="48" customWidth="1"/>
    <col min="8" max="8" width="19" style="48" customWidth="1"/>
    <col min="9" max="16384" width="20.42578125" style="48"/>
  </cols>
  <sheetData>
    <row r="1" spans="1:8" ht="22.5" customHeight="1" x14ac:dyDescent="0.25">
      <c r="A1" s="185" t="s">
        <v>51</v>
      </c>
      <c r="B1" s="185"/>
      <c r="C1" s="185"/>
      <c r="D1" s="185"/>
      <c r="E1" s="185"/>
      <c r="F1" s="185"/>
      <c r="G1" s="185"/>
    </row>
    <row r="2" spans="1:8" x14ac:dyDescent="0.25">
      <c r="A2" s="185"/>
      <c r="B2" s="185"/>
      <c r="C2" s="185"/>
      <c r="D2" s="185"/>
      <c r="E2" s="185"/>
      <c r="F2" s="185"/>
    </row>
    <row r="3" spans="1:8" ht="45" x14ac:dyDescent="0.25">
      <c r="A3" s="49" t="s">
        <v>0</v>
      </c>
      <c r="B3" s="49" t="s">
        <v>7</v>
      </c>
      <c r="C3" s="2" t="s">
        <v>6</v>
      </c>
      <c r="D3" s="2" t="s">
        <v>5</v>
      </c>
      <c r="E3" s="2" t="s">
        <v>4</v>
      </c>
      <c r="F3" s="2" t="s">
        <v>3</v>
      </c>
      <c r="G3" s="13" t="s">
        <v>22</v>
      </c>
      <c r="H3" s="53" t="s">
        <v>52</v>
      </c>
    </row>
    <row r="4" spans="1:8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50">
        <v>7</v>
      </c>
      <c r="H4" s="54"/>
    </row>
    <row r="5" spans="1:8" ht="30" customHeight="1" x14ac:dyDescent="0.25">
      <c r="A5" s="2">
        <v>1</v>
      </c>
      <c r="B5" s="2"/>
      <c r="C5" s="2"/>
      <c r="D5" s="2"/>
      <c r="E5" s="2"/>
      <c r="F5" s="2"/>
      <c r="G5" s="51"/>
      <c r="H5" s="53"/>
    </row>
    <row r="6" spans="1:8" ht="30" customHeight="1" x14ac:dyDescent="0.25">
      <c r="A6" s="2">
        <v>2</v>
      </c>
      <c r="B6" s="2"/>
      <c r="C6" s="2"/>
      <c r="D6" s="2"/>
      <c r="E6" s="2"/>
      <c r="F6" s="2"/>
      <c r="G6" s="52"/>
      <c r="H6" s="52"/>
    </row>
    <row r="7" spans="1:8" ht="30" customHeight="1" x14ac:dyDescent="0.25">
      <c r="A7" s="2">
        <v>3</v>
      </c>
      <c r="B7" s="2"/>
      <c r="C7" s="2"/>
      <c r="D7" s="2"/>
      <c r="E7" s="2"/>
      <c r="F7" s="2"/>
      <c r="G7" s="52"/>
      <c r="H7" s="52"/>
    </row>
    <row r="8" spans="1:8" ht="30" customHeight="1" x14ac:dyDescent="0.25"/>
    <row r="9" spans="1:8" hidden="1" x14ac:dyDescent="0.25"/>
    <row r="10" spans="1:8" hidden="1" x14ac:dyDescent="0.25"/>
    <row r="11" spans="1:8" hidden="1" x14ac:dyDescent="0.25"/>
    <row r="12" spans="1:8" hidden="1" x14ac:dyDescent="0.25"/>
    <row r="13" spans="1:8" hidden="1" x14ac:dyDescent="0.25"/>
    <row r="14" spans="1:8" hidden="1" x14ac:dyDescent="0.25"/>
    <row r="15" spans="1:8" hidden="1" x14ac:dyDescent="0.25"/>
    <row r="16" spans="1:8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</sheetData>
  <mergeCells count="2">
    <mergeCell ref="A2:F2"/>
    <mergeCell ref="A1:G1"/>
  </mergeCells>
  <pageMargins left="0.62992125984251968" right="0.23622047244094491" top="0.23622047244094491" bottom="0.19685039370078741" header="0.19685039370078741" footer="0.19685039370078741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59976-204C-4971-890B-4E52D18D5351}">
  <sheetPr>
    <tabColor indexed="15"/>
  </sheetPr>
  <dimension ref="A1:AF40"/>
  <sheetViews>
    <sheetView showZeros="0" workbookViewId="0">
      <pane xSplit="7" ySplit="8" topLeftCell="H9" activePane="bottomRight" state="frozen"/>
      <selection activeCell="O29" sqref="O29"/>
      <selection pane="topRight" activeCell="O29" sqref="O29"/>
      <selection pane="bottomLeft" activeCell="O29" sqref="O29"/>
      <selection pane="bottomRight" activeCell="F23" sqref="F23"/>
    </sheetView>
  </sheetViews>
  <sheetFormatPr defaultRowHeight="15.75" outlineLevelCol="1" x14ac:dyDescent="0.25"/>
  <cols>
    <col min="1" max="1" width="4.28515625" style="108" customWidth="1"/>
    <col min="2" max="2" width="9.85546875" style="109" customWidth="1"/>
    <col min="3" max="3" width="19.28515625" style="108" customWidth="1"/>
    <col min="4" max="4" width="12.7109375" style="108" customWidth="1"/>
    <col min="5" max="5" width="6.85546875" style="108" customWidth="1"/>
    <col min="6" max="6" width="7.42578125" style="108" customWidth="1"/>
    <col min="7" max="7" width="11.7109375" style="108" customWidth="1"/>
    <col min="8" max="8" width="10.7109375" style="108" customWidth="1"/>
    <col min="9" max="10" width="11.28515625" style="108" customWidth="1"/>
    <col min="11" max="11" width="10.7109375" style="108" customWidth="1"/>
    <col min="12" max="12" width="8.85546875" style="108" customWidth="1"/>
    <col min="13" max="13" width="8.7109375" style="108" customWidth="1"/>
    <col min="14" max="14" width="9" style="108" customWidth="1"/>
    <col min="15" max="15" width="9.28515625" style="108" customWidth="1"/>
    <col min="16" max="16" width="12.28515625" style="108" bestFit="1" customWidth="1"/>
    <col min="17" max="18" width="11.28515625" style="108" bestFit="1" customWidth="1"/>
    <col min="19" max="19" width="11.28515625" style="108" customWidth="1"/>
    <col min="20" max="20" width="8.7109375" style="6" hidden="1" customWidth="1" outlineLevel="1"/>
    <col min="21" max="26" width="6.42578125" style="6" hidden="1" customWidth="1" outlineLevel="1"/>
    <col min="27" max="27" width="7.85546875" style="6" hidden="1" customWidth="1" outlineLevel="1"/>
    <col min="28" max="28" width="10.5703125" style="108" hidden="1" customWidth="1" outlineLevel="1"/>
    <col min="29" max="29" width="7.85546875" style="108" hidden="1" customWidth="1" outlineLevel="1"/>
    <col min="30" max="30" width="9" style="108" hidden="1" customWidth="1" outlineLevel="1"/>
    <col min="31" max="31" width="9.5703125" style="108" hidden="1" customWidth="1" outlineLevel="1"/>
    <col min="32" max="32" width="9.140625" style="108" collapsed="1"/>
    <col min="33" max="16384" width="9.140625" style="108"/>
  </cols>
  <sheetData>
    <row r="1" spans="1:31" ht="6.6" customHeight="1" x14ac:dyDescent="0.25">
      <c r="B1" s="3" t="s">
        <v>8</v>
      </c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126"/>
      <c r="Q1" s="126"/>
      <c r="R1" s="126"/>
      <c r="S1" s="126"/>
    </row>
    <row r="2" spans="1:31" ht="45" customHeight="1" x14ac:dyDescent="0.25">
      <c r="A2" s="186" t="s">
        <v>205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29"/>
      <c r="P2" s="129"/>
      <c r="Q2" s="126"/>
      <c r="R2" s="126"/>
      <c r="S2" s="126"/>
    </row>
    <row r="3" spans="1:31" ht="15.6" customHeight="1" x14ac:dyDescent="0.25">
      <c r="B3" s="128"/>
      <c r="C3" s="126"/>
      <c r="D3" s="126"/>
      <c r="E3" s="126"/>
      <c r="F3" s="126"/>
      <c r="G3" s="126"/>
      <c r="H3" s="126"/>
      <c r="I3" s="126"/>
      <c r="J3" s="126"/>
      <c r="K3" s="127">
        <f>6830-1856-3831</f>
        <v>1143</v>
      </c>
      <c r="L3" s="126"/>
      <c r="M3" s="126"/>
      <c r="N3" s="126"/>
      <c r="O3" s="126"/>
      <c r="P3" s="126"/>
      <c r="Q3" s="126"/>
      <c r="R3" s="125"/>
      <c r="S3" s="124"/>
    </row>
    <row r="4" spans="1:31" ht="23.1" customHeight="1" x14ac:dyDescent="0.25">
      <c r="A4" s="190" t="s">
        <v>9</v>
      </c>
      <c r="B4" s="188" t="s">
        <v>204</v>
      </c>
      <c r="C4" s="188" t="s">
        <v>203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</row>
    <row r="5" spans="1:31" ht="23.1" customHeight="1" x14ac:dyDescent="0.25">
      <c r="A5" s="192"/>
      <c r="B5" s="188"/>
      <c r="C5" s="187" t="s">
        <v>202</v>
      </c>
      <c r="D5" s="187" t="s">
        <v>201</v>
      </c>
      <c r="E5" s="187" t="s">
        <v>200</v>
      </c>
      <c r="F5" s="187" t="s">
        <v>10</v>
      </c>
      <c r="G5" s="187" t="s">
        <v>11</v>
      </c>
      <c r="H5" s="193" t="s">
        <v>199</v>
      </c>
      <c r="I5" s="194"/>
      <c r="J5" s="194"/>
      <c r="K5" s="194"/>
      <c r="L5" s="195" t="s">
        <v>12</v>
      </c>
      <c r="M5" s="196"/>
      <c r="N5" s="196"/>
      <c r="O5" s="43"/>
      <c r="P5" s="191" t="s">
        <v>198</v>
      </c>
      <c r="Q5" s="191"/>
      <c r="R5" s="191"/>
      <c r="S5" s="191"/>
      <c r="T5" s="189" t="s">
        <v>197</v>
      </c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</row>
    <row r="6" spans="1:31" ht="26.1" customHeight="1" x14ac:dyDescent="0.25">
      <c r="A6" s="192"/>
      <c r="B6" s="188"/>
      <c r="C6" s="188"/>
      <c r="D6" s="188"/>
      <c r="E6" s="188"/>
      <c r="F6" s="188"/>
      <c r="G6" s="188"/>
      <c r="H6" s="45" t="s">
        <v>14</v>
      </c>
      <c r="I6" s="45" t="s">
        <v>15</v>
      </c>
      <c r="J6" s="45" t="s">
        <v>20</v>
      </c>
      <c r="K6" s="190" t="s">
        <v>196</v>
      </c>
      <c r="L6" s="45" t="s">
        <v>14</v>
      </c>
      <c r="M6" s="45" t="s">
        <v>15</v>
      </c>
      <c r="N6" s="45" t="s">
        <v>20</v>
      </c>
      <c r="O6" s="190" t="s">
        <v>196</v>
      </c>
      <c r="P6" s="45" t="s">
        <v>14</v>
      </c>
      <c r="Q6" s="45" t="s">
        <v>15</v>
      </c>
      <c r="R6" s="45" t="s">
        <v>20</v>
      </c>
      <c r="S6" s="190" t="s">
        <v>196</v>
      </c>
      <c r="T6" s="45" t="s">
        <v>13</v>
      </c>
      <c r="U6" s="45" t="s">
        <v>14</v>
      </c>
      <c r="V6" s="45" t="s">
        <v>15</v>
      </c>
      <c r="W6" s="188" t="s">
        <v>195</v>
      </c>
      <c r="X6" s="188"/>
      <c r="Y6" s="188"/>
      <c r="Z6" s="188"/>
      <c r="AA6" s="188"/>
      <c r="AB6" s="188"/>
      <c r="AC6" s="188"/>
      <c r="AD6" s="188"/>
      <c r="AE6" s="188" t="s">
        <v>194</v>
      </c>
    </row>
    <row r="7" spans="1:31" ht="38.25" x14ac:dyDescent="0.25">
      <c r="A7" s="187"/>
      <c r="B7" s="188"/>
      <c r="C7" s="188"/>
      <c r="D7" s="188"/>
      <c r="E7" s="188"/>
      <c r="F7" s="188"/>
      <c r="G7" s="188"/>
      <c r="H7" s="45" t="s">
        <v>16</v>
      </c>
      <c r="I7" s="45" t="s">
        <v>16</v>
      </c>
      <c r="J7" s="45" t="s">
        <v>17</v>
      </c>
      <c r="K7" s="187"/>
      <c r="L7" s="45" t="s">
        <v>16</v>
      </c>
      <c r="M7" s="45" t="s">
        <v>16</v>
      </c>
      <c r="N7" s="45" t="s">
        <v>17</v>
      </c>
      <c r="O7" s="187"/>
      <c r="P7" s="45" t="s">
        <v>16</v>
      </c>
      <c r="Q7" s="45" t="s">
        <v>16</v>
      </c>
      <c r="R7" s="45" t="s">
        <v>17</v>
      </c>
      <c r="S7" s="187"/>
      <c r="T7" s="45" t="s">
        <v>17</v>
      </c>
      <c r="U7" s="45" t="s">
        <v>17</v>
      </c>
      <c r="V7" s="45" t="s">
        <v>16</v>
      </c>
      <c r="W7" s="45" t="s">
        <v>193</v>
      </c>
      <c r="X7" s="45" t="s">
        <v>121</v>
      </c>
      <c r="Y7" s="45" t="s">
        <v>122</v>
      </c>
      <c r="Z7" s="45" t="s">
        <v>192</v>
      </c>
      <c r="AA7" s="45" t="s">
        <v>191</v>
      </c>
      <c r="AB7" s="45" t="s">
        <v>190</v>
      </c>
      <c r="AC7" s="45" t="s">
        <v>189</v>
      </c>
      <c r="AD7" s="45" t="s">
        <v>188</v>
      </c>
      <c r="AE7" s="188"/>
    </row>
    <row r="8" spans="1:31" s="119" customForma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3"/>
      <c r="U8" s="123"/>
      <c r="V8" s="123"/>
      <c r="W8" s="123"/>
      <c r="X8" s="123"/>
      <c r="Y8" s="123"/>
      <c r="Z8" s="123"/>
      <c r="AA8" s="123"/>
      <c r="AB8" s="122"/>
      <c r="AC8" s="122"/>
      <c r="AD8" s="122"/>
      <c r="AE8" s="122"/>
    </row>
    <row r="9" spans="1:31" s="119" customFormat="1" ht="15.6" customHeight="1" x14ac:dyDescent="0.25">
      <c r="A9" s="8"/>
      <c r="B9" s="132"/>
      <c r="C9" s="8"/>
      <c r="D9" s="8"/>
      <c r="E9" s="8"/>
      <c r="F9" s="8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21" t="e">
        <f t="shared" ref="T9:V16" si="0">H9/L9</f>
        <v>#DIV/0!</v>
      </c>
      <c r="U9" s="121" t="e">
        <f t="shared" si="0"/>
        <v>#DIV/0!</v>
      </c>
      <c r="V9" s="121" t="e">
        <f t="shared" si="0"/>
        <v>#DIV/0!</v>
      </c>
      <c r="W9" s="121" t="e">
        <f>#REF!/#REF!</f>
        <v>#REF!</v>
      </c>
      <c r="X9" s="121" t="e">
        <f>#REF!/#REF!</f>
        <v>#REF!</v>
      </c>
      <c r="Y9" s="121" t="e">
        <f>#REF!/#REF!</f>
        <v>#REF!</v>
      </c>
      <c r="Z9" s="121" t="e">
        <f>#REF!/#REF!</f>
        <v>#REF!</v>
      </c>
      <c r="AA9" s="121" t="e">
        <f>#REF!/#REF!</f>
        <v>#REF!</v>
      </c>
      <c r="AB9" s="121" t="e">
        <f>#REF!/#REF!</f>
        <v>#REF!</v>
      </c>
      <c r="AC9" s="120" t="e">
        <f>#REF!/#REF!</f>
        <v>#REF!</v>
      </c>
      <c r="AD9" s="120" t="e">
        <f>#REF!/#REF!</f>
        <v>#REF!</v>
      </c>
      <c r="AE9" s="120" t="e">
        <f t="shared" ref="AE9:AE16" si="1">K9/O9</f>
        <v>#DIV/0!</v>
      </c>
    </row>
    <row r="10" spans="1:31" s="119" customFormat="1" x14ac:dyDescent="0.25">
      <c r="A10" s="8"/>
      <c r="B10" s="132"/>
      <c r="C10" s="8"/>
      <c r="D10" s="8"/>
      <c r="E10" s="8"/>
      <c r="F10" s="8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21" t="e">
        <f t="shared" si="0"/>
        <v>#DIV/0!</v>
      </c>
      <c r="U10" s="121" t="e">
        <f t="shared" si="0"/>
        <v>#DIV/0!</v>
      </c>
      <c r="V10" s="121" t="e">
        <f t="shared" si="0"/>
        <v>#DIV/0!</v>
      </c>
      <c r="W10" s="121" t="e">
        <f>#REF!/#REF!</f>
        <v>#REF!</v>
      </c>
      <c r="X10" s="121" t="e">
        <f>#REF!/#REF!</f>
        <v>#REF!</v>
      </c>
      <c r="Y10" s="121" t="e">
        <f>#REF!/#REF!</f>
        <v>#REF!</v>
      </c>
      <c r="Z10" s="121" t="e">
        <f>#REF!/#REF!</f>
        <v>#REF!</v>
      </c>
      <c r="AA10" s="121" t="e">
        <f>#REF!/#REF!</f>
        <v>#REF!</v>
      </c>
      <c r="AB10" s="121" t="e">
        <f>#REF!/#REF!</f>
        <v>#REF!</v>
      </c>
      <c r="AC10" s="120" t="e">
        <f>#REF!/#REF!</f>
        <v>#REF!</v>
      </c>
      <c r="AD10" s="120" t="e">
        <f>#REF!/#REF!</f>
        <v>#REF!</v>
      </c>
      <c r="AE10" s="120" t="e">
        <f t="shared" si="1"/>
        <v>#DIV/0!</v>
      </c>
    </row>
    <row r="11" spans="1:31" s="119" customFormat="1" ht="26.1" customHeight="1" x14ac:dyDescent="0.25">
      <c r="A11" s="8"/>
      <c r="B11" s="132"/>
      <c r="C11" s="8"/>
      <c r="D11" s="8"/>
      <c r="E11" s="8"/>
      <c r="F11" s="8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21" t="e">
        <f t="shared" si="0"/>
        <v>#DIV/0!</v>
      </c>
      <c r="U11" s="121" t="e">
        <f t="shared" si="0"/>
        <v>#DIV/0!</v>
      </c>
      <c r="V11" s="121" t="e">
        <f t="shared" si="0"/>
        <v>#DIV/0!</v>
      </c>
      <c r="W11" s="121" t="e">
        <f>#REF!/#REF!</f>
        <v>#REF!</v>
      </c>
      <c r="X11" s="121" t="e">
        <f>#REF!/#REF!</f>
        <v>#REF!</v>
      </c>
      <c r="Y11" s="121" t="e">
        <f>#REF!/#REF!</f>
        <v>#REF!</v>
      </c>
      <c r="Z11" s="121" t="e">
        <f>#REF!/#REF!</f>
        <v>#REF!</v>
      </c>
      <c r="AA11" s="121" t="e">
        <f>#REF!/#REF!</f>
        <v>#REF!</v>
      </c>
      <c r="AB11" s="121" t="e">
        <f>#REF!/#REF!</f>
        <v>#REF!</v>
      </c>
      <c r="AC11" s="120" t="e">
        <f>#REF!/#REF!</f>
        <v>#REF!</v>
      </c>
      <c r="AD11" s="120" t="e">
        <f>#REF!/#REF!</f>
        <v>#REF!</v>
      </c>
      <c r="AE11" s="120" t="e">
        <f t="shared" si="1"/>
        <v>#DIV/0!</v>
      </c>
    </row>
    <row r="12" spans="1:31" s="119" customFormat="1" x14ac:dyDescent="0.25">
      <c r="A12" s="8"/>
      <c r="B12" s="132"/>
      <c r="C12" s="8"/>
      <c r="D12" s="8"/>
      <c r="E12" s="8"/>
      <c r="F12" s="8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21" t="e">
        <f t="shared" si="0"/>
        <v>#DIV/0!</v>
      </c>
      <c r="U12" s="121" t="e">
        <f t="shared" si="0"/>
        <v>#DIV/0!</v>
      </c>
      <c r="V12" s="121" t="e">
        <f t="shared" si="0"/>
        <v>#DIV/0!</v>
      </c>
      <c r="W12" s="121" t="e">
        <f>#REF!/#REF!</f>
        <v>#REF!</v>
      </c>
      <c r="X12" s="121" t="e">
        <f>#REF!/#REF!</f>
        <v>#REF!</v>
      </c>
      <c r="Y12" s="121" t="e">
        <f>#REF!/#REF!</f>
        <v>#REF!</v>
      </c>
      <c r="Z12" s="121" t="e">
        <f>#REF!/#REF!</f>
        <v>#REF!</v>
      </c>
      <c r="AA12" s="121" t="e">
        <f>#REF!/#REF!</f>
        <v>#REF!</v>
      </c>
      <c r="AB12" s="121" t="e">
        <f>#REF!/#REF!</f>
        <v>#REF!</v>
      </c>
      <c r="AC12" s="120" t="e">
        <f>#REF!/#REF!</f>
        <v>#REF!</v>
      </c>
      <c r="AD12" s="120" t="e">
        <f>#REF!/#REF!</f>
        <v>#REF!</v>
      </c>
      <c r="AE12" s="120" t="e">
        <f t="shared" si="1"/>
        <v>#DIV/0!</v>
      </c>
    </row>
    <row r="13" spans="1:31" s="119" customFormat="1" ht="26.1" customHeight="1" x14ac:dyDescent="0.25">
      <c r="A13" s="8"/>
      <c r="B13" s="132"/>
      <c r="C13" s="8"/>
      <c r="D13" s="8"/>
      <c r="E13" s="8"/>
      <c r="F13" s="8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21" t="e">
        <f t="shared" si="0"/>
        <v>#DIV/0!</v>
      </c>
      <c r="U13" s="121" t="e">
        <f t="shared" si="0"/>
        <v>#DIV/0!</v>
      </c>
      <c r="V13" s="121" t="e">
        <f t="shared" si="0"/>
        <v>#DIV/0!</v>
      </c>
      <c r="W13" s="121" t="e">
        <f>#REF!/#REF!</f>
        <v>#REF!</v>
      </c>
      <c r="X13" s="121" t="e">
        <f>#REF!/#REF!</f>
        <v>#REF!</v>
      </c>
      <c r="Y13" s="121" t="e">
        <f>#REF!/#REF!</f>
        <v>#REF!</v>
      </c>
      <c r="Z13" s="121" t="e">
        <f>#REF!/#REF!</f>
        <v>#REF!</v>
      </c>
      <c r="AA13" s="121" t="e">
        <f>#REF!/#REF!</f>
        <v>#REF!</v>
      </c>
      <c r="AB13" s="121" t="e">
        <f>#REF!/#REF!</f>
        <v>#REF!</v>
      </c>
      <c r="AC13" s="120" t="e">
        <f>#REF!/#REF!</f>
        <v>#REF!</v>
      </c>
      <c r="AD13" s="120" t="e">
        <f>#REF!/#REF!</f>
        <v>#REF!</v>
      </c>
      <c r="AE13" s="120" t="e">
        <f t="shared" si="1"/>
        <v>#DIV/0!</v>
      </c>
    </row>
    <row r="14" spans="1:31" s="119" customFormat="1" ht="17.45" customHeight="1" x14ac:dyDescent="0.25">
      <c r="A14" s="8"/>
      <c r="B14" s="132"/>
      <c r="C14" s="8"/>
      <c r="D14" s="8"/>
      <c r="E14" s="8"/>
      <c r="F14" s="8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21" t="e">
        <f t="shared" si="0"/>
        <v>#DIV/0!</v>
      </c>
      <c r="U14" s="121" t="e">
        <f t="shared" si="0"/>
        <v>#DIV/0!</v>
      </c>
      <c r="V14" s="121" t="e">
        <f t="shared" si="0"/>
        <v>#DIV/0!</v>
      </c>
      <c r="W14" s="121" t="e">
        <f>#REF!/#REF!</f>
        <v>#REF!</v>
      </c>
      <c r="X14" s="121" t="e">
        <f>#REF!/#REF!</f>
        <v>#REF!</v>
      </c>
      <c r="Y14" s="121" t="e">
        <f>#REF!/#REF!</f>
        <v>#REF!</v>
      </c>
      <c r="Z14" s="121" t="e">
        <f>#REF!/#REF!</f>
        <v>#REF!</v>
      </c>
      <c r="AA14" s="121" t="e">
        <f>#REF!/#REF!</f>
        <v>#REF!</v>
      </c>
      <c r="AB14" s="121" t="e">
        <f>#REF!/#REF!</f>
        <v>#REF!</v>
      </c>
      <c r="AC14" s="120" t="e">
        <f>#REF!/#REF!</f>
        <v>#REF!</v>
      </c>
      <c r="AD14" s="120" t="e">
        <f>#REF!/#REF!</f>
        <v>#REF!</v>
      </c>
      <c r="AE14" s="120" t="e">
        <f t="shared" si="1"/>
        <v>#DIV/0!</v>
      </c>
    </row>
    <row r="15" spans="1:31" s="119" customFormat="1" ht="15.6" customHeight="1" x14ac:dyDescent="0.25">
      <c r="A15" s="8"/>
      <c r="B15" s="132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21" t="e">
        <f t="shared" si="0"/>
        <v>#DIV/0!</v>
      </c>
      <c r="U15" s="121" t="e">
        <f t="shared" si="0"/>
        <v>#DIV/0!</v>
      </c>
      <c r="V15" s="121" t="e">
        <f t="shared" si="0"/>
        <v>#DIV/0!</v>
      </c>
      <c r="W15" s="121" t="e">
        <f>#REF!/#REF!</f>
        <v>#REF!</v>
      </c>
      <c r="X15" s="121" t="e">
        <f>#REF!/#REF!</f>
        <v>#REF!</v>
      </c>
      <c r="Y15" s="121" t="e">
        <f>#REF!/#REF!</f>
        <v>#REF!</v>
      </c>
      <c r="Z15" s="121" t="e">
        <f>#REF!/#REF!</f>
        <v>#REF!</v>
      </c>
      <c r="AA15" s="121" t="e">
        <f>#REF!/#REF!</f>
        <v>#REF!</v>
      </c>
      <c r="AB15" s="121" t="e">
        <f>#REF!/#REF!</f>
        <v>#REF!</v>
      </c>
      <c r="AC15" s="120" t="e">
        <f>#REF!/#REF!</f>
        <v>#REF!</v>
      </c>
      <c r="AD15" s="120" t="e">
        <f>#REF!/#REF!</f>
        <v>#REF!</v>
      </c>
      <c r="AE15" s="120" t="e">
        <f t="shared" si="1"/>
        <v>#DIV/0!</v>
      </c>
    </row>
    <row r="16" spans="1:31" s="119" customFormat="1" x14ac:dyDescent="0.25">
      <c r="A16" s="8"/>
      <c r="B16" s="44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21" t="e">
        <f t="shared" si="0"/>
        <v>#DIV/0!</v>
      </c>
      <c r="U16" s="121" t="e">
        <f t="shared" si="0"/>
        <v>#DIV/0!</v>
      </c>
      <c r="V16" s="121" t="e">
        <f t="shared" si="0"/>
        <v>#DIV/0!</v>
      </c>
      <c r="W16" s="121" t="e">
        <f>#REF!/#REF!</f>
        <v>#REF!</v>
      </c>
      <c r="X16" s="121" t="e">
        <f>#REF!/#REF!</f>
        <v>#REF!</v>
      </c>
      <c r="Y16" s="121" t="e">
        <f>#REF!/#REF!</f>
        <v>#REF!</v>
      </c>
      <c r="Z16" s="121" t="e">
        <f>#REF!/#REF!</f>
        <v>#REF!</v>
      </c>
      <c r="AA16" s="121" t="e">
        <f>#REF!/#REF!</f>
        <v>#REF!</v>
      </c>
      <c r="AB16" s="121" t="e">
        <f>#REF!/#REF!</f>
        <v>#REF!</v>
      </c>
      <c r="AC16" s="120" t="e">
        <f>#REF!/#REF!</f>
        <v>#REF!</v>
      </c>
      <c r="AD16" s="120" t="e">
        <f>#REF!/#REF!</f>
        <v>#REF!</v>
      </c>
      <c r="AE16" s="120" t="e">
        <f t="shared" si="1"/>
        <v>#DIV/0!</v>
      </c>
    </row>
    <row r="17" spans="2:27" s="112" customFormat="1" ht="12" x14ac:dyDescent="0.2">
      <c r="B17" s="118"/>
      <c r="I17" s="117"/>
      <c r="S17" s="115"/>
      <c r="T17" s="113"/>
    </row>
    <row r="18" spans="2:27" s="110" customFormat="1" ht="15.6" customHeight="1" x14ac:dyDescent="0.25">
      <c r="B18" s="111"/>
      <c r="I18" s="116"/>
      <c r="S18" s="115"/>
      <c r="T18" s="114"/>
      <c r="U18" s="10"/>
      <c r="V18" s="10"/>
      <c r="W18" s="10"/>
      <c r="X18" s="10"/>
      <c r="Y18" s="10"/>
      <c r="Z18" s="10"/>
      <c r="AA18" s="10"/>
    </row>
    <row r="19" spans="2:27" s="110" customFormat="1" x14ac:dyDescent="0.25">
      <c r="B19" s="111"/>
      <c r="T19" s="10"/>
      <c r="U19" s="10"/>
      <c r="V19" s="10"/>
      <c r="W19" s="10"/>
      <c r="X19" s="10"/>
      <c r="Y19" s="10"/>
      <c r="Z19" s="10"/>
      <c r="AA19" s="10"/>
    </row>
    <row r="20" spans="2:27" s="110" customFormat="1" ht="15.6" customHeight="1" x14ac:dyDescent="0.25">
      <c r="B20" s="111"/>
      <c r="T20" s="10"/>
      <c r="U20" s="10"/>
      <c r="V20" s="10"/>
      <c r="W20" s="10"/>
      <c r="X20" s="10"/>
      <c r="Y20" s="10"/>
      <c r="Z20" s="10"/>
      <c r="AA20" s="10"/>
    </row>
    <row r="21" spans="2:27" s="110" customFormat="1" x14ac:dyDescent="0.25">
      <c r="B21" s="111"/>
      <c r="T21" s="10"/>
      <c r="U21" s="10"/>
      <c r="V21" s="10"/>
      <c r="W21" s="10"/>
      <c r="X21" s="10"/>
      <c r="Y21" s="10"/>
      <c r="Z21" s="10"/>
      <c r="AA21" s="10"/>
    </row>
    <row r="22" spans="2:27" s="110" customFormat="1" ht="15.6" customHeight="1" x14ac:dyDescent="0.25">
      <c r="B22" s="111"/>
      <c r="T22" s="10"/>
      <c r="U22" s="10"/>
      <c r="V22" s="10"/>
      <c r="W22" s="10"/>
      <c r="X22" s="10"/>
      <c r="Y22" s="10"/>
      <c r="Z22" s="10"/>
      <c r="AA22" s="10"/>
    </row>
    <row r="23" spans="2:27" s="110" customFormat="1" x14ac:dyDescent="0.25">
      <c r="B23" s="111"/>
      <c r="Q23" s="113"/>
      <c r="R23" s="112"/>
      <c r="S23" s="112"/>
      <c r="T23" s="10"/>
      <c r="U23" s="10"/>
      <c r="V23" s="10"/>
      <c r="W23" s="10"/>
      <c r="X23" s="10"/>
      <c r="Y23" s="10"/>
      <c r="Z23" s="10"/>
      <c r="AA23" s="10"/>
    </row>
    <row r="24" spans="2:27" s="110" customFormat="1" ht="15.6" customHeight="1" x14ac:dyDescent="0.25">
      <c r="B24" s="111"/>
      <c r="Q24" s="113"/>
      <c r="R24" s="112"/>
      <c r="S24" s="112"/>
      <c r="T24" s="10"/>
      <c r="U24" s="10"/>
      <c r="V24" s="10"/>
      <c r="W24" s="10"/>
      <c r="X24" s="10"/>
      <c r="Y24" s="10"/>
      <c r="Z24" s="10"/>
      <c r="AA24" s="10"/>
    </row>
    <row r="25" spans="2:27" s="110" customFormat="1" x14ac:dyDescent="0.25">
      <c r="B25" s="111"/>
      <c r="T25" s="10"/>
      <c r="U25" s="10"/>
      <c r="V25" s="10"/>
      <c r="W25" s="10"/>
      <c r="X25" s="10"/>
      <c r="Y25" s="10"/>
      <c r="Z25" s="10"/>
      <c r="AA25" s="10"/>
    </row>
    <row r="26" spans="2:27" s="110" customFormat="1" ht="15.6" customHeight="1" x14ac:dyDescent="0.25">
      <c r="B26" s="111"/>
      <c r="T26" s="10"/>
      <c r="U26" s="10"/>
      <c r="V26" s="10"/>
      <c r="W26" s="10"/>
      <c r="X26" s="10"/>
      <c r="Y26" s="10"/>
      <c r="Z26" s="10"/>
      <c r="AA26" s="10"/>
    </row>
    <row r="27" spans="2:27" s="110" customFormat="1" x14ac:dyDescent="0.25">
      <c r="B27" s="111"/>
      <c r="T27" s="10"/>
      <c r="U27" s="10"/>
      <c r="V27" s="10"/>
      <c r="W27" s="10"/>
      <c r="X27" s="10"/>
      <c r="Y27" s="10"/>
      <c r="Z27" s="10"/>
      <c r="AA27" s="10"/>
    </row>
    <row r="28" spans="2:27" s="110" customFormat="1" ht="15.6" customHeight="1" x14ac:dyDescent="0.25">
      <c r="B28" s="111"/>
      <c r="T28" s="10"/>
      <c r="U28" s="10"/>
      <c r="V28" s="10"/>
      <c r="W28" s="10"/>
      <c r="X28" s="10"/>
      <c r="Y28" s="10"/>
      <c r="Z28" s="10"/>
      <c r="AA28" s="10"/>
    </row>
    <row r="29" spans="2:27" s="110" customFormat="1" x14ac:dyDescent="0.25">
      <c r="B29" s="111"/>
      <c r="T29" s="10"/>
      <c r="U29" s="10"/>
      <c r="V29" s="10"/>
      <c r="W29" s="10"/>
      <c r="X29" s="10"/>
      <c r="Y29" s="10"/>
      <c r="Z29" s="10"/>
      <c r="AA29" s="10"/>
    </row>
    <row r="30" spans="2:27" s="110" customFormat="1" ht="15.6" customHeight="1" x14ac:dyDescent="0.25">
      <c r="B30" s="111"/>
      <c r="T30" s="10"/>
      <c r="U30" s="10"/>
      <c r="V30" s="10"/>
      <c r="W30" s="10"/>
      <c r="X30" s="10"/>
      <c r="Y30" s="10"/>
      <c r="Z30" s="10"/>
      <c r="AA30" s="10"/>
    </row>
    <row r="31" spans="2:27" s="110" customFormat="1" x14ac:dyDescent="0.25">
      <c r="B31" s="111"/>
      <c r="T31" s="10"/>
      <c r="U31" s="10"/>
      <c r="V31" s="10"/>
      <c r="W31" s="10"/>
      <c r="X31" s="10"/>
      <c r="Y31" s="10"/>
      <c r="Z31" s="10"/>
      <c r="AA31" s="10"/>
    </row>
    <row r="32" spans="2:27" s="110" customFormat="1" ht="15.6" customHeight="1" x14ac:dyDescent="0.25">
      <c r="B32" s="111"/>
      <c r="T32" s="10"/>
      <c r="U32" s="10"/>
      <c r="V32" s="10"/>
      <c r="W32" s="10"/>
      <c r="X32" s="10"/>
      <c r="Y32" s="10"/>
      <c r="Z32" s="10"/>
      <c r="AA32" s="10"/>
    </row>
    <row r="33" spans="2:27" s="110" customFormat="1" x14ac:dyDescent="0.25">
      <c r="B33" s="111"/>
      <c r="T33" s="10"/>
      <c r="U33" s="10"/>
      <c r="V33" s="10"/>
      <c r="W33" s="10"/>
      <c r="X33" s="10"/>
      <c r="Y33" s="10"/>
      <c r="Z33" s="10"/>
      <c r="AA33" s="10"/>
    </row>
    <row r="34" spans="2:27" s="110" customFormat="1" ht="15.6" customHeight="1" x14ac:dyDescent="0.25">
      <c r="B34" s="111"/>
      <c r="T34" s="10"/>
      <c r="U34" s="10"/>
      <c r="V34" s="10"/>
      <c r="W34" s="10"/>
      <c r="X34" s="10"/>
      <c r="Y34" s="10"/>
      <c r="Z34" s="10"/>
      <c r="AA34" s="10"/>
    </row>
    <row r="36" spans="2:27" ht="15.6" customHeight="1" x14ac:dyDescent="0.25"/>
    <row r="38" spans="2:27" ht="15.6" customHeight="1" x14ac:dyDescent="0.25"/>
    <row r="40" spans="2:27" ht="15.6" customHeight="1" x14ac:dyDescent="0.25"/>
  </sheetData>
  <mergeCells count="18">
    <mergeCell ref="AE6:AE7"/>
    <mergeCell ref="T5:AE5"/>
    <mergeCell ref="O6:O7"/>
    <mergeCell ref="S6:S7"/>
    <mergeCell ref="P5:S5"/>
    <mergeCell ref="A2:N2"/>
    <mergeCell ref="C5:C7"/>
    <mergeCell ref="F5:F7"/>
    <mergeCell ref="D5:D7"/>
    <mergeCell ref="W6:AD6"/>
    <mergeCell ref="C4:S4"/>
    <mergeCell ref="A4:A7"/>
    <mergeCell ref="H5:K5"/>
    <mergeCell ref="B4:B7"/>
    <mergeCell ref="E5:E7"/>
    <mergeCell ref="G5:G7"/>
    <mergeCell ref="K6:K7"/>
    <mergeCell ref="L5:N5"/>
  </mergeCells>
  <pageMargins left="0.71" right="0.19685039370078741" top="0.2" bottom="0.35433070866141736" header="0.35" footer="0.3937007874015748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7EB7-8B9D-47B3-85E7-8CC1AAD0CE33}">
  <sheetPr>
    <tabColor rgb="FFFFFF00"/>
  </sheetPr>
  <dimension ref="A1:H43"/>
  <sheetViews>
    <sheetView zoomScaleNormal="100" workbookViewId="0">
      <pane xSplit="1" ySplit="4" topLeftCell="B5" activePane="bottomRight" state="frozen"/>
      <selection activeCell="A9" sqref="A9:B9"/>
      <selection pane="topRight" activeCell="A9" sqref="A9:B9"/>
      <selection pane="bottomLeft" activeCell="A9" sqref="A9:B9"/>
      <selection pane="bottomRight" activeCell="C29" sqref="C29"/>
    </sheetView>
  </sheetViews>
  <sheetFormatPr defaultColWidth="9.85546875" defaultRowHeight="15.75" outlineLevelCol="1" x14ac:dyDescent="0.25"/>
  <cols>
    <col min="1" max="1" width="32.140625" style="1" customWidth="1"/>
    <col min="2" max="4" width="10.85546875" style="17" customWidth="1"/>
    <col min="5" max="5" width="17.42578125" style="1" customWidth="1" outlineLevel="1"/>
    <col min="6" max="7" width="9.85546875" style="1"/>
    <col min="8" max="8" width="10.140625" style="1" bestFit="1" customWidth="1"/>
    <col min="9" max="237" width="9.85546875" style="1"/>
    <col min="238" max="238" width="32.140625" style="1" customWidth="1"/>
    <col min="239" max="248" width="0" style="1" hidden="1" customWidth="1"/>
    <col min="249" max="249" width="16.5703125" style="1" customWidth="1"/>
    <col min="250" max="255" width="0" style="1" hidden="1" customWidth="1"/>
    <col min="256" max="256" width="18.140625" style="1" customWidth="1"/>
    <col min="257" max="259" width="0" style="1" hidden="1" customWidth="1"/>
    <col min="260" max="260" width="14" style="1" customWidth="1"/>
    <col min="261" max="263" width="9.85546875" style="1"/>
    <col min="264" max="264" width="10.140625" style="1" bestFit="1" customWidth="1"/>
    <col min="265" max="493" width="9.85546875" style="1"/>
    <col min="494" max="494" width="32.140625" style="1" customWidth="1"/>
    <col min="495" max="504" width="0" style="1" hidden="1" customWidth="1"/>
    <col min="505" max="505" width="16.5703125" style="1" customWidth="1"/>
    <col min="506" max="511" width="0" style="1" hidden="1" customWidth="1"/>
    <col min="512" max="512" width="18.140625" style="1" customWidth="1"/>
    <col min="513" max="515" width="0" style="1" hidden="1" customWidth="1"/>
    <col min="516" max="516" width="14" style="1" customWidth="1"/>
    <col min="517" max="519" width="9.85546875" style="1"/>
    <col min="520" max="520" width="10.140625" style="1" bestFit="1" customWidth="1"/>
    <col min="521" max="749" width="9.85546875" style="1"/>
    <col min="750" max="750" width="32.140625" style="1" customWidth="1"/>
    <col min="751" max="760" width="0" style="1" hidden="1" customWidth="1"/>
    <col min="761" max="761" width="16.5703125" style="1" customWidth="1"/>
    <col min="762" max="767" width="0" style="1" hidden="1" customWidth="1"/>
    <col min="768" max="768" width="18.140625" style="1" customWidth="1"/>
    <col min="769" max="771" width="0" style="1" hidden="1" customWidth="1"/>
    <col min="772" max="772" width="14" style="1" customWidth="1"/>
    <col min="773" max="775" width="9.85546875" style="1"/>
    <col min="776" max="776" width="10.140625" style="1" bestFit="1" customWidth="1"/>
    <col min="777" max="1005" width="9.85546875" style="1"/>
    <col min="1006" max="1006" width="32.140625" style="1" customWidth="1"/>
    <col min="1007" max="1016" width="0" style="1" hidden="1" customWidth="1"/>
    <col min="1017" max="1017" width="16.5703125" style="1" customWidth="1"/>
    <col min="1018" max="1023" width="0" style="1" hidden="1" customWidth="1"/>
    <col min="1024" max="1024" width="18.140625" style="1" customWidth="1"/>
    <col min="1025" max="1027" width="0" style="1" hidden="1" customWidth="1"/>
    <col min="1028" max="1028" width="14" style="1" customWidth="1"/>
    <col min="1029" max="1031" width="9.85546875" style="1"/>
    <col min="1032" max="1032" width="10.140625" style="1" bestFit="1" customWidth="1"/>
    <col min="1033" max="1261" width="9.85546875" style="1"/>
    <col min="1262" max="1262" width="32.140625" style="1" customWidth="1"/>
    <col min="1263" max="1272" width="0" style="1" hidden="1" customWidth="1"/>
    <col min="1273" max="1273" width="16.5703125" style="1" customWidth="1"/>
    <col min="1274" max="1279" width="0" style="1" hidden="1" customWidth="1"/>
    <col min="1280" max="1280" width="18.140625" style="1" customWidth="1"/>
    <col min="1281" max="1283" width="0" style="1" hidden="1" customWidth="1"/>
    <col min="1284" max="1284" width="14" style="1" customWidth="1"/>
    <col min="1285" max="1287" width="9.85546875" style="1"/>
    <col min="1288" max="1288" width="10.140625" style="1" bestFit="1" customWidth="1"/>
    <col min="1289" max="1517" width="9.85546875" style="1"/>
    <col min="1518" max="1518" width="32.140625" style="1" customWidth="1"/>
    <col min="1519" max="1528" width="0" style="1" hidden="1" customWidth="1"/>
    <col min="1529" max="1529" width="16.5703125" style="1" customWidth="1"/>
    <col min="1530" max="1535" width="0" style="1" hidden="1" customWidth="1"/>
    <col min="1536" max="1536" width="18.140625" style="1" customWidth="1"/>
    <col min="1537" max="1539" width="0" style="1" hidden="1" customWidth="1"/>
    <col min="1540" max="1540" width="14" style="1" customWidth="1"/>
    <col min="1541" max="1543" width="9.85546875" style="1"/>
    <col min="1544" max="1544" width="10.140625" style="1" bestFit="1" customWidth="1"/>
    <col min="1545" max="1773" width="9.85546875" style="1"/>
    <col min="1774" max="1774" width="32.140625" style="1" customWidth="1"/>
    <col min="1775" max="1784" width="0" style="1" hidden="1" customWidth="1"/>
    <col min="1785" max="1785" width="16.5703125" style="1" customWidth="1"/>
    <col min="1786" max="1791" width="0" style="1" hidden="1" customWidth="1"/>
    <col min="1792" max="1792" width="18.140625" style="1" customWidth="1"/>
    <col min="1793" max="1795" width="0" style="1" hidden="1" customWidth="1"/>
    <col min="1796" max="1796" width="14" style="1" customWidth="1"/>
    <col min="1797" max="1799" width="9.85546875" style="1"/>
    <col min="1800" max="1800" width="10.140625" style="1" bestFit="1" customWidth="1"/>
    <col min="1801" max="2029" width="9.85546875" style="1"/>
    <col min="2030" max="2030" width="32.140625" style="1" customWidth="1"/>
    <col min="2031" max="2040" width="0" style="1" hidden="1" customWidth="1"/>
    <col min="2041" max="2041" width="16.5703125" style="1" customWidth="1"/>
    <col min="2042" max="2047" width="0" style="1" hidden="1" customWidth="1"/>
    <col min="2048" max="2048" width="18.140625" style="1" customWidth="1"/>
    <col min="2049" max="2051" width="0" style="1" hidden="1" customWidth="1"/>
    <col min="2052" max="2052" width="14" style="1" customWidth="1"/>
    <col min="2053" max="2055" width="9.85546875" style="1"/>
    <col min="2056" max="2056" width="10.140625" style="1" bestFit="1" customWidth="1"/>
    <col min="2057" max="2285" width="9.85546875" style="1"/>
    <col min="2286" max="2286" width="32.140625" style="1" customWidth="1"/>
    <col min="2287" max="2296" width="0" style="1" hidden="1" customWidth="1"/>
    <col min="2297" max="2297" width="16.5703125" style="1" customWidth="1"/>
    <col min="2298" max="2303" width="0" style="1" hidden="1" customWidth="1"/>
    <col min="2304" max="2304" width="18.140625" style="1" customWidth="1"/>
    <col min="2305" max="2307" width="0" style="1" hidden="1" customWidth="1"/>
    <col min="2308" max="2308" width="14" style="1" customWidth="1"/>
    <col min="2309" max="2311" width="9.85546875" style="1"/>
    <col min="2312" max="2312" width="10.140625" style="1" bestFit="1" customWidth="1"/>
    <col min="2313" max="2541" width="9.85546875" style="1"/>
    <col min="2542" max="2542" width="32.140625" style="1" customWidth="1"/>
    <col min="2543" max="2552" width="0" style="1" hidden="1" customWidth="1"/>
    <col min="2553" max="2553" width="16.5703125" style="1" customWidth="1"/>
    <col min="2554" max="2559" width="0" style="1" hidden="1" customWidth="1"/>
    <col min="2560" max="2560" width="18.140625" style="1" customWidth="1"/>
    <col min="2561" max="2563" width="0" style="1" hidden="1" customWidth="1"/>
    <col min="2564" max="2564" width="14" style="1" customWidth="1"/>
    <col min="2565" max="2567" width="9.85546875" style="1"/>
    <col min="2568" max="2568" width="10.140625" style="1" bestFit="1" customWidth="1"/>
    <col min="2569" max="2797" width="9.85546875" style="1"/>
    <col min="2798" max="2798" width="32.140625" style="1" customWidth="1"/>
    <col min="2799" max="2808" width="0" style="1" hidden="1" customWidth="1"/>
    <col min="2809" max="2809" width="16.5703125" style="1" customWidth="1"/>
    <col min="2810" max="2815" width="0" style="1" hidden="1" customWidth="1"/>
    <col min="2816" max="2816" width="18.140625" style="1" customWidth="1"/>
    <col min="2817" max="2819" width="0" style="1" hidden="1" customWidth="1"/>
    <col min="2820" max="2820" width="14" style="1" customWidth="1"/>
    <col min="2821" max="2823" width="9.85546875" style="1"/>
    <col min="2824" max="2824" width="10.140625" style="1" bestFit="1" customWidth="1"/>
    <col min="2825" max="3053" width="9.85546875" style="1"/>
    <col min="3054" max="3054" width="32.140625" style="1" customWidth="1"/>
    <col min="3055" max="3064" width="0" style="1" hidden="1" customWidth="1"/>
    <col min="3065" max="3065" width="16.5703125" style="1" customWidth="1"/>
    <col min="3066" max="3071" width="0" style="1" hidden="1" customWidth="1"/>
    <col min="3072" max="3072" width="18.140625" style="1" customWidth="1"/>
    <col min="3073" max="3075" width="0" style="1" hidden="1" customWidth="1"/>
    <col min="3076" max="3076" width="14" style="1" customWidth="1"/>
    <col min="3077" max="3079" width="9.85546875" style="1"/>
    <col min="3080" max="3080" width="10.140625" style="1" bestFit="1" customWidth="1"/>
    <col min="3081" max="3309" width="9.85546875" style="1"/>
    <col min="3310" max="3310" width="32.140625" style="1" customWidth="1"/>
    <col min="3311" max="3320" width="0" style="1" hidden="1" customWidth="1"/>
    <col min="3321" max="3321" width="16.5703125" style="1" customWidth="1"/>
    <col min="3322" max="3327" width="0" style="1" hidden="1" customWidth="1"/>
    <col min="3328" max="3328" width="18.140625" style="1" customWidth="1"/>
    <col min="3329" max="3331" width="0" style="1" hidden="1" customWidth="1"/>
    <col min="3332" max="3332" width="14" style="1" customWidth="1"/>
    <col min="3333" max="3335" width="9.85546875" style="1"/>
    <col min="3336" max="3336" width="10.140625" style="1" bestFit="1" customWidth="1"/>
    <col min="3337" max="3565" width="9.85546875" style="1"/>
    <col min="3566" max="3566" width="32.140625" style="1" customWidth="1"/>
    <col min="3567" max="3576" width="0" style="1" hidden="1" customWidth="1"/>
    <col min="3577" max="3577" width="16.5703125" style="1" customWidth="1"/>
    <col min="3578" max="3583" width="0" style="1" hidden="1" customWidth="1"/>
    <col min="3584" max="3584" width="18.140625" style="1" customWidth="1"/>
    <col min="3585" max="3587" width="0" style="1" hidden="1" customWidth="1"/>
    <col min="3588" max="3588" width="14" style="1" customWidth="1"/>
    <col min="3589" max="3591" width="9.85546875" style="1"/>
    <col min="3592" max="3592" width="10.140625" style="1" bestFit="1" customWidth="1"/>
    <col min="3593" max="3821" width="9.85546875" style="1"/>
    <col min="3822" max="3822" width="32.140625" style="1" customWidth="1"/>
    <col min="3823" max="3832" width="0" style="1" hidden="1" customWidth="1"/>
    <col min="3833" max="3833" width="16.5703125" style="1" customWidth="1"/>
    <col min="3834" max="3839" width="0" style="1" hidden="1" customWidth="1"/>
    <col min="3840" max="3840" width="18.140625" style="1" customWidth="1"/>
    <col min="3841" max="3843" width="0" style="1" hidden="1" customWidth="1"/>
    <col min="3844" max="3844" width="14" style="1" customWidth="1"/>
    <col min="3845" max="3847" width="9.85546875" style="1"/>
    <col min="3848" max="3848" width="10.140625" style="1" bestFit="1" customWidth="1"/>
    <col min="3849" max="4077" width="9.85546875" style="1"/>
    <col min="4078" max="4078" width="32.140625" style="1" customWidth="1"/>
    <col min="4079" max="4088" width="0" style="1" hidden="1" customWidth="1"/>
    <col min="4089" max="4089" width="16.5703125" style="1" customWidth="1"/>
    <col min="4090" max="4095" width="0" style="1" hidden="1" customWidth="1"/>
    <col min="4096" max="4096" width="18.140625" style="1" customWidth="1"/>
    <col min="4097" max="4099" width="0" style="1" hidden="1" customWidth="1"/>
    <col min="4100" max="4100" width="14" style="1" customWidth="1"/>
    <col min="4101" max="4103" width="9.85546875" style="1"/>
    <col min="4104" max="4104" width="10.140625" style="1" bestFit="1" customWidth="1"/>
    <col min="4105" max="4333" width="9.85546875" style="1"/>
    <col min="4334" max="4334" width="32.140625" style="1" customWidth="1"/>
    <col min="4335" max="4344" width="0" style="1" hidden="1" customWidth="1"/>
    <col min="4345" max="4345" width="16.5703125" style="1" customWidth="1"/>
    <col min="4346" max="4351" width="0" style="1" hidden="1" customWidth="1"/>
    <col min="4352" max="4352" width="18.140625" style="1" customWidth="1"/>
    <col min="4353" max="4355" width="0" style="1" hidden="1" customWidth="1"/>
    <col min="4356" max="4356" width="14" style="1" customWidth="1"/>
    <col min="4357" max="4359" width="9.85546875" style="1"/>
    <col min="4360" max="4360" width="10.140625" style="1" bestFit="1" customWidth="1"/>
    <col min="4361" max="4589" width="9.85546875" style="1"/>
    <col min="4590" max="4590" width="32.140625" style="1" customWidth="1"/>
    <col min="4591" max="4600" width="0" style="1" hidden="1" customWidth="1"/>
    <col min="4601" max="4601" width="16.5703125" style="1" customWidth="1"/>
    <col min="4602" max="4607" width="0" style="1" hidden="1" customWidth="1"/>
    <col min="4608" max="4608" width="18.140625" style="1" customWidth="1"/>
    <col min="4609" max="4611" width="0" style="1" hidden="1" customWidth="1"/>
    <col min="4612" max="4612" width="14" style="1" customWidth="1"/>
    <col min="4613" max="4615" width="9.85546875" style="1"/>
    <col min="4616" max="4616" width="10.140625" style="1" bestFit="1" customWidth="1"/>
    <col min="4617" max="4845" width="9.85546875" style="1"/>
    <col min="4846" max="4846" width="32.140625" style="1" customWidth="1"/>
    <col min="4847" max="4856" width="0" style="1" hidden="1" customWidth="1"/>
    <col min="4857" max="4857" width="16.5703125" style="1" customWidth="1"/>
    <col min="4858" max="4863" width="0" style="1" hidden="1" customWidth="1"/>
    <col min="4864" max="4864" width="18.140625" style="1" customWidth="1"/>
    <col min="4865" max="4867" width="0" style="1" hidden="1" customWidth="1"/>
    <col min="4868" max="4868" width="14" style="1" customWidth="1"/>
    <col min="4869" max="4871" width="9.85546875" style="1"/>
    <col min="4872" max="4872" width="10.140625" style="1" bestFit="1" customWidth="1"/>
    <col min="4873" max="5101" width="9.85546875" style="1"/>
    <col min="5102" max="5102" width="32.140625" style="1" customWidth="1"/>
    <col min="5103" max="5112" width="0" style="1" hidden="1" customWidth="1"/>
    <col min="5113" max="5113" width="16.5703125" style="1" customWidth="1"/>
    <col min="5114" max="5119" width="0" style="1" hidden="1" customWidth="1"/>
    <col min="5120" max="5120" width="18.140625" style="1" customWidth="1"/>
    <col min="5121" max="5123" width="0" style="1" hidden="1" customWidth="1"/>
    <col min="5124" max="5124" width="14" style="1" customWidth="1"/>
    <col min="5125" max="5127" width="9.85546875" style="1"/>
    <col min="5128" max="5128" width="10.140625" style="1" bestFit="1" customWidth="1"/>
    <col min="5129" max="5357" width="9.85546875" style="1"/>
    <col min="5358" max="5358" width="32.140625" style="1" customWidth="1"/>
    <col min="5359" max="5368" width="0" style="1" hidden="1" customWidth="1"/>
    <col min="5369" max="5369" width="16.5703125" style="1" customWidth="1"/>
    <col min="5370" max="5375" width="0" style="1" hidden="1" customWidth="1"/>
    <col min="5376" max="5376" width="18.140625" style="1" customWidth="1"/>
    <col min="5377" max="5379" width="0" style="1" hidden="1" customWidth="1"/>
    <col min="5380" max="5380" width="14" style="1" customWidth="1"/>
    <col min="5381" max="5383" width="9.85546875" style="1"/>
    <col min="5384" max="5384" width="10.140625" style="1" bestFit="1" customWidth="1"/>
    <col min="5385" max="5613" width="9.85546875" style="1"/>
    <col min="5614" max="5614" width="32.140625" style="1" customWidth="1"/>
    <col min="5615" max="5624" width="0" style="1" hidden="1" customWidth="1"/>
    <col min="5625" max="5625" width="16.5703125" style="1" customWidth="1"/>
    <col min="5626" max="5631" width="0" style="1" hidden="1" customWidth="1"/>
    <col min="5632" max="5632" width="18.140625" style="1" customWidth="1"/>
    <col min="5633" max="5635" width="0" style="1" hidden="1" customWidth="1"/>
    <col min="5636" max="5636" width="14" style="1" customWidth="1"/>
    <col min="5637" max="5639" width="9.85546875" style="1"/>
    <col min="5640" max="5640" width="10.140625" style="1" bestFit="1" customWidth="1"/>
    <col min="5641" max="5869" width="9.85546875" style="1"/>
    <col min="5870" max="5870" width="32.140625" style="1" customWidth="1"/>
    <col min="5871" max="5880" width="0" style="1" hidden="1" customWidth="1"/>
    <col min="5881" max="5881" width="16.5703125" style="1" customWidth="1"/>
    <col min="5882" max="5887" width="0" style="1" hidden="1" customWidth="1"/>
    <col min="5888" max="5888" width="18.140625" style="1" customWidth="1"/>
    <col min="5889" max="5891" width="0" style="1" hidden="1" customWidth="1"/>
    <col min="5892" max="5892" width="14" style="1" customWidth="1"/>
    <col min="5893" max="5895" width="9.85546875" style="1"/>
    <col min="5896" max="5896" width="10.140625" style="1" bestFit="1" customWidth="1"/>
    <col min="5897" max="6125" width="9.85546875" style="1"/>
    <col min="6126" max="6126" width="32.140625" style="1" customWidth="1"/>
    <col min="6127" max="6136" width="0" style="1" hidden="1" customWidth="1"/>
    <col min="6137" max="6137" width="16.5703125" style="1" customWidth="1"/>
    <col min="6138" max="6143" width="0" style="1" hidden="1" customWidth="1"/>
    <col min="6144" max="6144" width="18.140625" style="1" customWidth="1"/>
    <col min="6145" max="6147" width="0" style="1" hidden="1" customWidth="1"/>
    <col min="6148" max="6148" width="14" style="1" customWidth="1"/>
    <col min="6149" max="6151" width="9.85546875" style="1"/>
    <col min="6152" max="6152" width="10.140625" style="1" bestFit="1" customWidth="1"/>
    <col min="6153" max="6381" width="9.85546875" style="1"/>
    <col min="6382" max="6382" width="32.140625" style="1" customWidth="1"/>
    <col min="6383" max="6392" width="0" style="1" hidden="1" customWidth="1"/>
    <col min="6393" max="6393" width="16.5703125" style="1" customWidth="1"/>
    <col min="6394" max="6399" width="0" style="1" hidden="1" customWidth="1"/>
    <col min="6400" max="6400" width="18.140625" style="1" customWidth="1"/>
    <col min="6401" max="6403" width="0" style="1" hidden="1" customWidth="1"/>
    <col min="6404" max="6404" width="14" style="1" customWidth="1"/>
    <col min="6405" max="6407" width="9.85546875" style="1"/>
    <col min="6408" max="6408" width="10.140625" style="1" bestFit="1" customWidth="1"/>
    <col min="6409" max="6637" width="9.85546875" style="1"/>
    <col min="6638" max="6638" width="32.140625" style="1" customWidth="1"/>
    <col min="6639" max="6648" width="0" style="1" hidden="1" customWidth="1"/>
    <col min="6649" max="6649" width="16.5703125" style="1" customWidth="1"/>
    <col min="6650" max="6655" width="0" style="1" hidden="1" customWidth="1"/>
    <col min="6656" max="6656" width="18.140625" style="1" customWidth="1"/>
    <col min="6657" max="6659" width="0" style="1" hidden="1" customWidth="1"/>
    <col min="6660" max="6660" width="14" style="1" customWidth="1"/>
    <col min="6661" max="6663" width="9.85546875" style="1"/>
    <col min="6664" max="6664" width="10.140625" style="1" bestFit="1" customWidth="1"/>
    <col min="6665" max="6893" width="9.85546875" style="1"/>
    <col min="6894" max="6894" width="32.140625" style="1" customWidth="1"/>
    <col min="6895" max="6904" width="0" style="1" hidden="1" customWidth="1"/>
    <col min="6905" max="6905" width="16.5703125" style="1" customWidth="1"/>
    <col min="6906" max="6911" width="0" style="1" hidden="1" customWidth="1"/>
    <col min="6912" max="6912" width="18.140625" style="1" customWidth="1"/>
    <col min="6913" max="6915" width="0" style="1" hidden="1" customWidth="1"/>
    <col min="6916" max="6916" width="14" style="1" customWidth="1"/>
    <col min="6917" max="6919" width="9.85546875" style="1"/>
    <col min="6920" max="6920" width="10.140625" style="1" bestFit="1" customWidth="1"/>
    <col min="6921" max="7149" width="9.85546875" style="1"/>
    <col min="7150" max="7150" width="32.140625" style="1" customWidth="1"/>
    <col min="7151" max="7160" width="0" style="1" hidden="1" customWidth="1"/>
    <col min="7161" max="7161" width="16.5703125" style="1" customWidth="1"/>
    <col min="7162" max="7167" width="0" style="1" hidden="1" customWidth="1"/>
    <col min="7168" max="7168" width="18.140625" style="1" customWidth="1"/>
    <col min="7169" max="7171" width="0" style="1" hidden="1" customWidth="1"/>
    <col min="7172" max="7172" width="14" style="1" customWidth="1"/>
    <col min="7173" max="7175" width="9.85546875" style="1"/>
    <col min="7176" max="7176" width="10.140625" style="1" bestFit="1" customWidth="1"/>
    <col min="7177" max="7405" width="9.85546875" style="1"/>
    <col min="7406" max="7406" width="32.140625" style="1" customWidth="1"/>
    <col min="7407" max="7416" width="0" style="1" hidden="1" customWidth="1"/>
    <col min="7417" max="7417" width="16.5703125" style="1" customWidth="1"/>
    <col min="7418" max="7423" width="0" style="1" hidden="1" customWidth="1"/>
    <col min="7424" max="7424" width="18.140625" style="1" customWidth="1"/>
    <col min="7425" max="7427" width="0" style="1" hidden="1" customWidth="1"/>
    <col min="7428" max="7428" width="14" style="1" customWidth="1"/>
    <col min="7429" max="7431" width="9.85546875" style="1"/>
    <col min="7432" max="7432" width="10.140625" style="1" bestFit="1" customWidth="1"/>
    <col min="7433" max="7661" width="9.85546875" style="1"/>
    <col min="7662" max="7662" width="32.140625" style="1" customWidth="1"/>
    <col min="7663" max="7672" width="0" style="1" hidden="1" customWidth="1"/>
    <col min="7673" max="7673" width="16.5703125" style="1" customWidth="1"/>
    <col min="7674" max="7679" width="0" style="1" hidden="1" customWidth="1"/>
    <col min="7680" max="7680" width="18.140625" style="1" customWidth="1"/>
    <col min="7681" max="7683" width="0" style="1" hidden="1" customWidth="1"/>
    <col min="7684" max="7684" width="14" style="1" customWidth="1"/>
    <col min="7685" max="7687" width="9.85546875" style="1"/>
    <col min="7688" max="7688" width="10.140625" style="1" bestFit="1" customWidth="1"/>
    <col min="7689" max="7917" width="9.85546875" style="1"/>
    <col min="7918" max="7918" width="32.140625" style="1" customWidth="1"/>
    <col min="7919" max="7928" width="0" style="1" hidden="1" customWidth="1"/>
    <col min="7929" max="7929" width="16.5703125" style="1" customWidth="1"/>
    <col min="7930" max="7935" width="0" style="1" hidden="1" customWidth="1"/>
    <col min="7936" max="7936" width="18.140625" style="1" customWidth="1"/>
    <col min="7937" max="7939" width="0" style="1" hidden="1" customWidth="1"/>
    <col min="7940" max="7940" width="14" style="1" customWidth="1"/>
    <col min="7941" max="7943" width="9.85546875" style="1"/>
    <col min="7944" max="7944" width="10.140625" style="1" bestFit="1" customWidth="1"/>
    <col min="7945" max="8173" width="9.85546875" style="1"/>
    <col min="8174" max="8174" width="32.140625" style="1" customWidth="1"/>
    <col min="8175" max="8184" width="0" style="1" hidden="1" customWidth="1"/>
    <col min="8185" max="8185" width="16.5703125" style="1" customWidth="1"/>
    <col min="8186" max="8191" width="0" style="1" hidden="1" customWidth="1"/>
    <col min="8192" max="8192" width="18.140625" style="1" customWidth="1"/>
    <col min="8193" max="8195" width="0" style="1" hidden="1" customWidth="1"/>
    <col min="8196" max="8196" width="14" style="1" customWidth="1"/>
    <col min="8197" max="8199" width="9.85546875" style="1"/>
    <col min="8200" max="8200" width="10.140625" style="1" bestFit="1" customWidth="1"/>
    <col min="8201" max="8429" width="9.85546875" style="1"/>
    <col min="8430" max="8430" width="32.140625" style="1" customWidth="1"/>
    <col min="8431" max="8440" width="0" style="1" hidden="1" customWidth="1"/>
    <col min="8441" max="8441" width="16.5703125" style="1" customWidth="1"/>
    <col min="8442" max="8447" width="0" style="1" hidden="1" customWidth="1"/>
    <col min="8448" max="8448" width="18.140625" style="1" customWidth="1"/>
    <col min="8449" max="8451" width="0" style="1" hidden="1" customWidth="1"/>
    <col min="8452" max="8452" width="14" style="1" customWidth="1"/>
    <col min="8453" max="8455" width="9.85546875" style="1"/>
    <col min="8456" max="8456" width="10.140625" style="1" bestFit="1" customWidth="1"/>
    <col min="8457" max="8685" width="9.85546875" style="1"/>
    <col min="8686" max="8686" width="32.140625" style="1" customWidth="1"/>
    <col min="8687" max="8696" width="0" style="1" hidden="1" customWidth="1"/>
    <col min="8697" max="8697" width="16.5703125" style="1" customWidth="1"/>
    <col min="8698" max="8703" width="0" style="1" hidden="1" customWidth="1"/>
    <col min="8704" max="8704" width="18.140625" style="1" customWidth="1"/>
    <col min="8705" max="8707" width="0" style="1" hidden="1" customWidth="1"/>
    <col min="8708" max="8708" width="14" style="1" customWidth="1"/>
    <col min="8709" max="8711" width="9.85546875" style="1"/>
    <col min="8712" max="8712" width="10.140625" style="1" bestFit="1" customWidth="1"/>
    <col min="8713" max="8941" width="9.85546875" style="1"/>
    <col min="8942" max="8942" width="32.140625" style="1" customWidth="1"/>
    <col min="8943" max="8952" width="0" style="1" hidden="1" customWidth="1"/>
    <col min="8953" max="8953" width="16.5703125" style="1" customWidth="1"/>
    <col min="8954" max="8959" width="0" style="1" hidden="1" customWidth="1"/>
    <col min="8960" max="8960" width="18.140625" style="1" customWidth="1"/>
    <col min="8961" max="8963" width="0" style="1" hidden="1" customWidth="1"/>
    <col min="8964" max="8964" width="14" style="1" customWidth="1"/>
    <col min="8965" max="8967" width="9.85546875" style="1"/>
    <col min="8968" max="8968" width="10.140625" style="1" bestFit="1" customWidth="1"/>
    <col min="8969" max="9197" width="9.85546875" style="1"/>
    <col min="9198" max="9198" width="32.140625" style="1" customWidth="1"/>
    <col min="9199" max="9208" width="0" style="1" hidden="1" customWidth="1"/>
    <col min="9209" max="9209" width="16.5703125" style="1" customWidth="1"/>
    <col min="9210" max="9215" width="0" style="1" hidden="1" customWidth="1"/>
    <col min="9216" max="9216" width="18.140625" style="1" customWidth="1"/>
    <col min="9217" max="9219" width="0" style="1" hidden="1" customWidth="1"/>
    <col min="9220" max="9220" width="14" style="1" customWidth="1"/>
    <col min="9221" max="9223" width="9.85546875" style="1"/>
    <col min="9224" max="9224" width="10.140625" style="1" bestFit="1" customWidth="1"/>
    <col min="9225" max="9453" width="9.85546875" style="1"/>
    <col min="9454" max="9454" width="32.140625" style="1" customWidth="1"/>
    <col min="9455" max="9464" width="0" style="1" hidden="1" customWidth="1"/>
    <col min="9465" max="9465" width="16.5703125" style="1" customWidth="1"/>
    <col min="9466" max="9471" width="0" style="1" hidden="1" customWidth="1"/>
    <col min="9472" max="9472" width="18.140625" style="1" customWidth="1"/>
    <col min="9473" max="9475" width="0" style="1" hidden="1" customWidth="1"/>
    <col min="9476" max="9476" width="14" style="1" customWidth="1"/>
    <col min="9477" max="9479" width="9.85546875" style="1"/>
    <col min="9480" max="9480" width="10.140625" style="1" bestFit="1" customWidth="1"/>
    <col min="9481" max="9709" width="9.85546875" style="1"/>
    <col min="9710" max="9710" width="32.140625" style="1" customWidth="1"/>
    <col min="9711" max="9720" width="0" style="1" hidden="1" customWidth="1"/>
    <col min="9721" max="9721" width="16.5703125" style="1" customWidth="1"/>
    <col min="9722" max="9727" width="0" style="1" hidden="1" customWidth="1"/>
    <col min="9728" max="9728" width="18.140625" style="1" customWidth="1"/>
    <col min="9729" max="9731" width="0" style="1" hidden="1" customWidth="1"/>
    <col min="9732" max="9732" width="14" style="1" customWidth="1"/>
    <col min="9733" max="9735" width="9.85546875" style="1"/>
    <col min="9736" max="9736" width="10.140625" style="1" bestFit="1" customWidth="1"/>
    <col min="9737" max="9965" width="9.85546875" style="1"/>
    <col min="9966" max="9966" width="32.140625" style="1" customWidth="1"/>
    <col min="9967" max="9976" width="0" style="1" hidden="1" customWidth="1"/>
    <col min="9977" max="9977" width="16.5703125" style="1" customWidth="1"/>
    <col min="9978" max="9983" width="0" style="1" hidden="1" customWidth="1"/>
    <col min="9984" max="9984" width="18.140625" style="1" customWidth="1"/>
    <col min="9985" max="9987" width="0" style="1" hidden="1" customWidth="1"/>
    <col min="9988" max="9988" width="14" style="1" customWidth="1"/>
    <col min="9989" max="9991" width="9.85546875" style="1"/>
    <col min="9992" max="9992" width="10.140625" style="1" bestFit="1" customWidth="1"/>
    <col min="9993" max="10221" width="9.85546875" style="1"/>
    <col min="10222" max="10222" width="32.140625" style="1" customWidth="1"/>
    <col min="10223" max="10232" width="0" style="1" hidden="1" customWidth="1"/>
    <col min="10233" max="10233" width="16.5703125" style="1" customWidth="1"/>
    <col min="10234" max="10239" width="0" style="1" hidden="1" customWidth="1"/>
    <col min="10240" max="10240" width="18.140625" style="1" customWidth="1"/>
    <col min="10241" max="10243" width="0" style="1" hidden="1" customWidth="1"/>
    <col min="10244" max="10244" width="14" style="1" customWidth="1"/>
    <col min="10245" max="10247" width="9.85546875" style="1"/>
    <col min="10248" max="10248" width="10.140625" style="1" bestFit="1" customWidth="1"/>
    <col min="10249" max="10477" width="9.85546875" style="1"/>
    <col min="10478" max="10478" width="32.140625" style="1" customWidth="1"/>
    <col min="10479" max="10488" width="0" style="1" hidden="1" customWidth="1"/>
    <col min="10489" max="10489" width="16.5703125" style="1" customWidth="1"/>
    <col min="10490" max="10495" width="0" style="1" hidden="1" customWidth="1"/>
    <col min="10496" max="10496" width="18.140625" style="1" customWidth="1"/>
    <col min="10497" max="10499" width="0" style="1" hidden="1" customWidth="1"/>
    <col min="10500" max="10500" width="14" style="1" customWidth="1"/>
    <col min="10501" max="10503" width="9.85546875" style="1"/>
    <col min="10504" max="10504" width="10.140625" style="1" bestFit="1" customWidth="1"/>
    <col min="10505" max="10733" width="9.85546875" style="1"/>
    <col min="10734" max="10734" width="32.140625" style="1" customWidth="1"/>
    <col min="10735" max="10744" width="0" style="1" hidden="1" customWidth="1"/>
    <col min="10745" max="10745" width="16.5703125" style="1" customWidth="1"/>
    <col min="10746" max="10751" width="0" style="1" hidden="1" customWidth="1"/>
    <col min="10752" max="10752" width="18.140625" style="1" customWidth="1"/>
    <col min="10753" max="10755" width="0" style="1" hidden="1" customWidth="1"/>
    <col min="10756" max="10756" width="14" style="1" customWidth="1"/>
    <col min="10757" max="10759" width="9.85546875" style="1"/>
    <col min="10760" max="10760" width="10.140625" style="1" bestFit="1" customWidth="1"/>
    <col min="10761" max="10989" width="9.85546875" style="1"/>
    <col min="10990" max="10990" width="32.140625" style="1" customWidth="1"/>
    <col min="10991" max="11000" width="0" style="1" hidden="1" customWidth="1"/>
    <col min="11001" max="11001" width="16.5703125" style="1" customWidth="1"/>
    <col min="11002" max="11007" width="0" style="1" hidden="1" customWidth="1"/>
    <col min="11008" max="11008" width="18.140625" style="1" customWidth="1"/>
    <col min="11009" max="11011" width="0" style="1" hidden="1" customWidth="1"/>
    <col min="11012" max="11012" width="14" style="1" customWidth="1"/>
    <col min="11013" max="11015" width="9.85546875" style="1"/>
    <col min="11016" max="11016" width="10.140625" style="1" bestFit="1" customWidth="1"/>
    <col min="11017" max="11245" width="9.85546875" style="1"/>
    <col min="11246" max="11246" width="32.140625" style="1" customWidth="1"/>
    <col min="11247" max="11256" width="0" style="1" hidden="1" customWidth="1"/>
    <col min="11257" max="11257" width="16.5703125" style="1" customWidth="1"/>
    <col min="11258" max="11263" width="0" style="1" hidden="1" customWidth="1"/>
    <col min="11264" max="11264" width="18.140625" style="1" customWidth="1"/>
    <col min="11265" max="11267" width="0" style="1" hidden="1" customWidth="1"/>
    <col min="11268" max="11268" width="14" style="1" customWidth="1"/>
    <col min="11269" max="11271" width="9.85546875" style="1"/>
    <col min="11272" max="11272" width="10.140625" style="1" bestFit="1" customWidth="1"/>
    <col min="11273" max="11501" width="9.85546875" style="1"/>
    <col min="11502" max="11502" width="32.140625" style="1" customWidth="1"/>
    <col min="11503" max="11512" width="0" style="1" hidden="1" customWidth="1"/>
    <col min="11513" max="11513" width="16.5703125" style="1" customWidth="1"/>
    <col min="11514" max="11519" width="0" style="1" hidden="1" customWidth="1"/>
    <col min="11520" max="11520" width="18.140625" style="1" customWidth="1"/>
    <col min="11521" max="11523" width="0" style="1" hidden="1" customWidth="1"/>
    <col min="11524" max="11524" width="14" style="1" customWidth="1"/>
    <col min="11525" max="11527" width="9.85546875" style="1"/>
    <col min="11528" max="11528" width="10.140625" style="1" bestFit="1" customWidth="1"/>
    <col min="11529" max="11757" width="9.85546875" style="1"/>
    <col min="11758" max="11758" width="32.140625" style="1" customWidth="1"/>
    <col min="11759" max="11768" width="0" style="1" hidden="1" customWidth="1"/>
    <col min="11769" max="11769" width="16.5703125" style="1" customWidth="1"/>
    <col min="11770" max="11775" width="0" style="1" hidden="1" customWidth="1"/>
    <col min="11776" max="11776" width="18.140625" style="1" customWidth="1"/>
    <col min="11777" max="11779" width="0" style="1" hidden="1" customWidth="1"/>
    <col min="11780" max="11780" width="14" style="1" customWidth="1"/>
    <col min="11781" max="11783" width="9.85546875" style="1"/>
    <col min="11784" max="11784" width="10.140625" style="1" bestFit="1" customWidth="1"/>
    <col min="11785" max="12013" width="9.85546875" style="1"/>
    <col min="12014" max="12014" width="32.140625" style="1" customWidth="1"/>
    <col min="12015" max="12024" width="0" style="1" hidden="1" customWidth="1"/>
    <col min="12025" max="12025" width="16.5703125" style="1" customWidth="1"/>
    <col min="12026" max="12031" width="0" style="1" hidden="1" customWidth="1"/>
    <col min="12032" max="12032" width="18.140625" style="1" customWidth="1"/>
    <col min="12033" max="12035" width="0" style="1" hidden="1" customWidth="1"/>
    <col min="12036" max="12036" width="14" style="1" customWidth="1"/>
    <col min="12037" max="12039" width="9.85546875" style="1"/>
    <col min="12040" max="12040" width="10.140625" style="1" bestFit="1" customWidth="1"/>
    <col min="12041" max="12269" width="9.85546875" style="1"/>
    <col min="12270" max="12270" width="32.140625" style="1" customWidth="1"/>
    <col min="12271" max="12280" width="0" style="1" hidden="1" customWidth="1"/>
    <col min="12281" max="12281" width="16.5703125" style="1" customWidth="1"/>
    <col min="12282" max="12287" width="0" style="1" hidden="1" customWidth="1"/>
    <col min="12288" max="12288" width="18.140625" style="1" customWidth="1"/>
    <col min="12289" max="12291" width="0" style="1" hidden="1" customWidth="1"/>
    <col min="12292" max="12292" width="14" style="1" customWidth="1"/>
    <col min="12293" max="12295" width="9.85546875" style="1"/>
    <col min="12296" max="12296" width="10.140625" style="1" bestFit="1" customWidth="1"/>
    <col min="12297" max="12525" width="9.85546875" style="1"/>
    <col min="12526" max="12526" width="32.140625" style="1" customWidth="1"/>
    <col min="12527" max="12536" width="0" style="1" hidden="1" customWidth="1"/>
    <col min="12537" max="12537" width="16.5703125" style="1" customWidth="1"/>
    <col min="12538" max="12543" width="0" style="1" hidden="1" customWidth="1"/>
    <col min="12544" max="12544" width="18.140625" style="1" customWidth="1"/>
    <col min="12545" max="12547" width="0" style="1" hidden="1" customWidth="1"/>
    <col min="12548" max="12548" width="14" style="1" customWidth="1"/>
    <col min="12549" max="12551" width="9.85546875" style="1"/>
    <col min="12552" max="12552" width="10.140625" style="1" bestFit="1" customWidth="1"/>
    <col min="12553" max="12781" width="9.85546875" style="1"/>
    <col min="12782" max="12782" width="32.140625" style="1" customWidth="1"/>
    <col min="12783" max="12792" width="0" style="1" hidden="1" customWidth="1"/>
    <col min="12793" max="12793" width="16.5703125" style="1" customWidth="1"/>
    <col min="12794" max="12799" width="0" style="1" hidden="1" customWidth="1"/>
    <col min="12800" max="12800" width="18.140625" style="1" customWidth="1"/>
    <col min="12801" max="12803" width="0" style="1" hidden="1" customWidth="1"/>
    <col min="12804" max="12804" width="14" style="1" customWidth="1"/>
    <col min="12805" max="12807" width="9.85546875" style="1"/>
    <col min="12808" max="12808" width="10.140625" style="1" bestFit="1" customWidth="1"/>
    <col min="12809" max="13037" width="9.85546875" style="1"/>
    <col min="13038" max="13038" width="32.140625" style="1" customWidth="1"/>
    <col min="13039" max="13048" width="0" style="1" hidden="1" customWidth="1"/>
    <col min="13049" max="13049" width="16.5703125" style="1" customWidth="1"/>
    <col min="13050" max="13055" width="0" style="1" hidden="1" customWidth="1"/>
    <col min="13056" max="13056" width="18.140625" style="1" customWidth="1"/>
    <col min="13057" max="13059" width="0" style="1" hidden="1" customWidth="1"/>
    <col min="13060" max="13060" width="14" style="1" customWidth="1"/>
    <col min="13061" max="13063" width="9.85546875" style="1"/>
    <col min="13064" max="13064" width="10.140625" style="1" bestFit="1" customWidth="1"/>
    <col min="13065" max="13293" width="9.85546875" style="1"/>
    <col min="13294" max="13294" width="32.140625" style="1" customWidth="1"/>
    <col min="13295" max="13304" width="0" style="1" hidden="1" customWidth="1"/>
    <col min="13305" max="13305" width="16.5703125" style="1" customWidth="1"/>
    <col min="13306" max="13311" width="0" style="1" hidden="1" customWidth="1"/>
    <col min="13312" max="13312" width="18.140625" style="1" customWidth="1"/>
    <col min="13313" max="13315" width="0" style="1" hidden="1" customWidth="1"/>
    <col min="13316" max="13316" width="14" style="1" customWidth="1"/>
    <col min="13317" max="13319" width="9.85546875" style="1"/>
    <col min="13320" max="13320" width="10.140625" style="1" bestFit="1" customWidth="1"/>
    <col min="13321" max="13549" width="9.85546875" style="1"/>
    <col min="13550" max="13550" width="32.140625" style="1" customWidth="1"/>
    <col min="13551" max="13560" width="0" style="1" hidden="1" customWidth="1"/>
    <col min="13561" max="13561" width="16.5703125" style="1" customWidth="1"/>
    <col min="13562" max="13567" width="0" style="1" hidden="1" customWidth="1"/>
    <col min="13568" max="13568" width="18.140625" style="1" customWidth="1"/>
    <col min="13569" max="13571" width="0" style="1" hidden="1" customWidth="1"/>
    <col min="13572" max="13572" width="14" style="1" customWidth="1"/>
    <col min="13573" max="13575" width="9.85546875" style="1"/>
    <col min="13576" max="13576" width="10.140625" style="1" bestFit="1" customWidth="1"/>
    <col min="13577" max="13805" width="9.85546875" style="1"/>
    <col min="13806" max="13806" width="32.140625" style="1" customWidth="1"/>
    <col min="13807" max="13816" width="0" style="1" hidden="1" customWidth="1"/>
    <col min="13817" max="13817" width="16.5703125" style="1" customWidth="1"/>
    <col min="13818" max="13823" width="0" style="1" hidden="1" customWidth="1"/>
    <col min="13824" max="13824" width="18.140625" style="1" customWidth="1"/>
    <col min="13825" max="13827" width="0" style="1" hidden="1" customWidth="1"/>
    <col min="13828" max="13828" width="14" style="1" customWidth="1"/>
    <col min="13829" max="13831" width="9.85546875" style="1"/>
    <col min="13832" max="13832" width="10.140625" style="1" bestFit="1" customWidth="1"/>
    <col min="13833" max="14061" width="9.85546875" style="1"/>
    <col min="14062" max="14062" width="32.140625" style="1" customWidth="1"/>
    <col min="14063" max="14072" width="0" style="1" hidden="1" customWidth="1"/>
    <col min="14073" max="14073" width="16.5703125" style="1" customWidth="1"/>
    <col min="14074" max="14079" width="0" style="1" hidden="1" customWidth="1"/>
    <col min="14080" max="14080" width="18.140625" style="1" customWidth="1"/>
    <col min="14081" max="14083" width="0" style="1" hidden="1" customWidth="1"/>
    <col min="14084" max="14084" width="14" style="1" customWidth="1"/>
    <col min="14085" max="14087" width="9.85546875" style="1"/>
    <col min="14088" max="14088" width="10.140625" style="1" bestFit="1" customWidth="1"/>
    <col min="14089" max="14317" width="9.85546875" style="1"/>
    <col min="14318" max="14318" width="32.140625" style="1" customWidth="1"/>
    <col min="14319" max="14328" width="0" style="1" hidden="1" customWidth="1"/>
    <col min="14329" max="14329" width="16.5703125" style="1" customWidth="1"/>
    <col min="14330" max="14335" width="0" style="1" hidden="1" customWidth="1"/>
    <col min="14336" max="14336" width="18.140625" style="1" customWidth="1"/>
    <col min="14337" max="14339" width="0" style="1" hidden="1" customWidth="1"/>
    <col min="14340" max="14340" width="14" style="1" customWidth="1"/>
    <col min="14341" max="14343" width="9.85546875" style="1"/>
    <col min="14344" max="14344" width="10.140625" style="1" bestFit="1" customWidth="1"/>
    <col min="14345" max="14573" width="9.85546875" style="1"/>
    <col min="14574" max="14574" width="32.140625" style="1" customWidth="1"/>
    <col min="14575" max="14584" width="0" style="1" hidden="1" customWidth="1"/>
    <col min="14585" max="14585" width="16.5703125" style="1" customWidth="1"/>
    <col min="14586" max="14591" width="0" style="1" hidden="1" customWidth="1"/>
    <col min="14592" max="14592" width="18.140625" style="1" customWidth="1"/>
    <col min="14593" max="14595" width="0" style="1" hidden="1" customWidth="1"/>
    <col min="14596" max="14596" width="14" style="1" customWidth="1"/>
    <col min="14597" max="14599" width="9.85546875" style="1"/>
    <col min="14600" max="14600" width="10.140625" style="1" bestFit="1" customWidth="1"/>
    <col min="14601" max="14829" width="9.85546875" style="1"/>
    <col min="14830" max="14830" width="32.140625" style="1" customWidth="1"/>
    <col min="14831" max="14840" width="0" style="1" hidden="1" customWidth="1"/>
    <col min="14841" max="14841" width="16.5703125" style="1" customWidth="1"/>
    <col min="14842" max="14847" width="0" style="1" hidden="1" customWidth="1"/>
    <col min="14848" max="14848" width="18.140625" style="1" customWidth="1"/>
    <col min="14849" max="14851" width="0" style="1" hidden="1" customWidth="1"/>
    <col min="14852" max="14852" width="14" style="1" customWidth="1"/>
    <col min="14853" max="14855" width="9.85546875" style="1"/>
    <col min="14856" max="14856" width="10.140625" style="1" bestFit="1" customWidth="1"/>
    <col min="14857" max="15085" width="9.85546875" style="1"/>
    <col min="15086" max="15086" width="32.140625" style="1" customWidth="1"/>
    <col min="15087" max="15096" width="0" style="1" hidden="1" customWidth="1"/>
    <col min="15097" max="15097" width="16.5703125" style="1" customWidth="1"/>
    <col min="15098" max="15103" width="0" style="1" hidden="1" customWidth="1"/>
    <col min="15104" max="15104" width="18.140625" style="1" customWidth="1"/>
    <col min="15105" max="15107" width="0" style="1" hidden="1" customWidth="1"/>
    <col min="15108" max="15108" width="14" style="1" customWidth="1"/>
    <col min="15109" max="15111" width="9.85546875" style="1"/>
    <col min="15112" max="15112" width="10.140625" style="1" bestFit="1" customWidth="1"/>
    <col min="15113" max="15341" width="9.85546875" style="1"/>
    <col min="15342" max="15342" width="32.140625" style="1" customWidth="1"/>
    <col min="15343" max="15352" width="0" style="1" hidden="1" customWidth="1"/>
    <col min="15353" max="15353" width="16.5703125" style="1" customWidth="1"/>
    <col min="15354" max="15359" width="0" style="1" hidden="1" customWidth="1"/>
    <col min="15360" max="15360" width="18.140625" style="1" customWidth="1"/>
    <col min="15361" max="15363" width="0" style="1" hidden="1" customWidth="1"/>
    <col min="15364" max="15364" width="14" style="1" customWidth="1"/>
    <col min="15365" max="15367" width="9.85546875" style="1"/>
    <col min="15368" max="15368" width="10.140625" style="1" bestFit="1" customWidth="1"/>
    <col min="15369" max="15597" width="9.85546875" style="1"/>
    <col min="15598" max="15598" width="32.140625" style="1" customWidth="1"/>
    <col min="15599" max="15608" width="0" style="1" hidden="1" customWidth="1"/>
    <col min="15609" max="15609" width="16.5703125" style="1" customWidth="1"/>
    <col min="15610" max="15615" width="0" style="1" hidden="1" customWidth="1"/>
    <col min="15616" max="15616" width="18.140625" style="1" customWidth="1"/>
    <col min="15617" max="15619" width="0" style="1" hidden="1" customWidth="1"/>
    <col min="15620" max="15620" width="14" style="1" customWidth="1"/>
    <col min="15621" max="15623" width="9.85546875" style="1"/>
    <col min="15624" max="15624" width="10.140625" style="1" bestFit="1" customWidth="1"/>
    <col min="15625" max="15853" width="9.85546875" style="1"/>
    <col min="15854" max="15854" width="32.140625" style="1" customWidth="1"/>
    <col min="15855" max="15864" width="0" style="1" hidden="1" customWidth="1"/>
    <col min="15865" max="15865" width="16.5703125" style="1" customWidth="1"/>
    <col min="15866" max="15871" width="0" style="1" hidden="1" customWidth="1"/>
    <col min="15872" max="15872" width="18.140625" style="1" customWidth="1"/>
    <col min="15873" max="15875" width="0" style="1" hidden="1" customWidth="1"/>
    <col min="15876" max="15876" width="14" style="1" customWidth="1"/>
    <col min="15877" max="15879" width="9.85546875" style="1"/>
    <col min="15880" max="15880" width="10.140625" style="1" bestFit="1" customWidth="1"/>
    <col min="15881" max="16109" width="9.85546875" style="1"/>
    <col min="16110" max="16110" width="32.140625" style="1" customWidth="1"/>
    <col min="16111" max="16120" width="0" style="1" hidden="1" customWidth="1"/>
    <col min="16121" max="16121" width="16.5703125" style="1" customWidth="1"/>
    <col min="16122" max="16127" width="0" style="1" hidden="1" customWidth="1"/>
    <col min="16128" max="16128" width="18.140625" style="1" customWidth="1"/>
    <col min="16129" max="16131" width="0" style="1" hidden="1" customWidth="1"/>
    <col min="16132" max="16132" width="14" style="1" customWidth="1"/>
    <col min="16133" max="16135" width="9.85546875" style="1"/>
    <col min="16136" max="16136" width="10.140625" style="1" bestFit="1" customWidth="1"/>
    <col min="16137" max="16384" width="9.85546875" style="1"/>
  </cols>
  <sheetData>
    <row r="1" spans="1:8" ht="43.5" customHeight="1" x14ac:dyDescent="0.25">
      <c r="A1" s="200" t="s">
        <v>207</v>
      </c>
      <c r="B1" s="200"/>
      <c r="C1" s="200"/>
      <c r="D1" s="200"/>
      <c r="E1" s="200"/>
    </row>
    <row r="2" spans="1:8" ht="20.45" customHeight="1" x14ac:dyDescent="0.25">
      <c r="A2" s="33"/>
    </row>
    <row r="3" spans="1:8" s="18" customFormat="1" ht="38.25" customHeight="1" x14ac:dyDescent="0.25">
      <c r="A3" s="201" t="s">
        <v>35</v>
      </c>
      <c r="B3" s="198" t="s">
        <v>36</v>
      </c>
      <c r="C3" s="198"/>
      <c r="D3" s="198"/>
      <c r="E3" s="202" t="s">
        <v>37</v>
      </c>
    </row>
    <row r="4" spans="1:8" s="18" customFormat="1" ht="26.25" customHeight="1" x14ac:dyDescent="0.25">
      <c r="A4" s="201"/>
      <c r="B4" s="34" t="s">
        <v>49</v>
      </c>
      <c r="C4" s="34" t="s">
        <v>50</v>
      </c>
      <c r="D4" s="34" t="s">
        <v>211</v>
      </c>
      <c r="E4" s="203"/>
    </row>
    <row r="5" spans="1:8" ht="12" customHeight="1" x14ac:dyDescent="0.25">
      <c r="A5" s="11"/>
      <c r="B5" s="19"/>
      <c r="C5" s="19"/>
      <c r="D5" s="19"/>
      <c r="E5" s="20"/>
    </row>
    <row r="6" spans="1:8" ht="31.5" x14ac:dyDescent="0.25">
      <c r="A6" s="21" t="s">
        <v>38</v>
      </c>
      <c r="B6" s="35"/>
      <c r="C6" s="35"/>
      <c r="D6" s="35"/>
      <c r="E6" s="36"/>
    </row>
    <row r="7" spans="1:8" ht="31.5" x14ac:dyDescent="0.25">
      <c r="A7" s="21" t="s">
        <v>39</v>
      </c>
      <c r="B7" s="35"/>
      <c r="C7" s="35"/>
      <c r="D7" s="35"/>
      <c r="E7" s="37"/>
    </row>
    <row r="8" spans="1:8" ht="19.5" customHeight="1" x14ac:dyDescent="0.25">
      <c r="A8" s="22" t="s">
        <v>40</v>
      </c>
      <c r="B8" s="35"/>
      <c r="C8" s="35"/>
      <c r="D8" s="35"/>
      <c r="E8" s="37"/>
      <c r="H8" s="23"/>
    </row>
    <row r="9" spans="1:8" ht="19.5" customHeight="1" x14ac:dyDescent="0.25">
      <c r="A9" s="22" t="s">
        <v>41</v>
      </c>
      <c r="B9" s="35"/>
      <c r="C9" s="35"/>
      <c r="D9" s="35"/>
      <c r="E9" s="37"/>
    </row>
    <row r="10" spans="1:8" ht="19.5" customHeight="1" x14ac:dyDescent="0.25">
      <c r="A10" s="22" t="s">
        <v>42</v>
      </c>
      <c r="B10" s="35"/>
      <c r="C10" s="35"/>
      <c r="D10" s="35"/>
      <c r="E10" s="37"/>
    </row>
    <row r="11" spans="1:8" ht="19.5" customHeight="1" x14ac:dyDescent="0.25">
      <c r="A11" s="22" t="s">
        <v>210</v>
      </c>
      <c r="B11" s="35"/>
      <c r="C11" s="35"/>
      <c r="D11" s="35"/>
      <c r="E11" s="37"/>
    </row>
    <row r="12" spans="1:8" s="18" customFormat="1" x14ac:dyDescent="0.25">
      <c r="A12" s="11" t="s">
        <v>43</v>
      </c>
      <c r="B12" s="35"/>
      <c r="C12" s="35"/>
      <c r="D12" s="35"/>
      <c r="E12" s="38"/>
    </row>
    <row r="13" spans="1:8" s="18" customFormat="1" x14ac:dyDescent="0.25">
      <c r="A13" s="11" t="s">
        <v>208</v>
      </c>
      <c r="B13" s="35"/>
      <c r="C13" s="35"/>
      <c r="D13" s="35"/>
      <c r="E13" s="37"/>
    </row>
    <row r="14" spans="1:8" s="18" customFormat="1" ht="23.25" customHeight="1" x14ac:dyDescent="0.25">
      <c r="A14" s="24" t="s">
        <v>209</v>
      </c>
      <c r="B14" s="25"/>
      <c r="C14" s="25"/>
      <c r="D14" s="25"/>
      <c r="E14" s="26"/>
    </row>
    <row r="15" spans="1:8" s="28" customFormat="1" ht="33.950000000000003" customHeight="1" x14ac:dyDescent="0.25">
      <c r="A15" s="199"/>
      <c r="B15" s="199"/>
      <c r="C15" s="199"/>
      <c r="D15" s="199"/>
      <c r="E15" s="27"/>
    </row>
    <row r="16" spans="1:8" ht="27" customHeight="1" x14ac:dyDescent="0.25">
      <c r="B16" s="29"/>
      <c r="C16" s="29"/>
    </row>
    <row r="17" spans="1:5" ht="3" customHeight="1" x14ac:dyDescent="0.25">
      <c r="C17" s="29"/>
    </row>
    <row r="18" spans="1:5" s="31" customFormat="1" ht="27" hidden="1" customHeight="1" x14ac:dyDescent="0.25">
      <c r="A18" s="197" t="s">
        <v>44</v>
      </c>
      <c r="B18" s="197"/>
      <c r="C18" s="17"/>
      <c r="D18" s="30"/>
    </row>
    <row r="19" spans="1:5" ht="21" customHeight="1" x14ac:dyDescent="0.25">
      <c r="B19" s="1"/>
      <c r="C19" s="1"/>
      <c r="D19" s="32"/>
    </row>
    <row r="20" spans="1:5" ht="19.5" hidden="1" customHeight="1" x14ac:dyDescent="0.25">
      <c r="A20" s="1" t="s">
        <v>45</v>
      </c>
      <c r="B20" s="39" t="e">
        <f>B8/B13</f>
        <v>#DIV/0!</v>
      </c>
      <c r="C20" s="39"/>
      <c r="D20" s="39"/>
      <c r="E20" s="40"/>
    </row>
    <row r="21" spans="1:5" ht="19.5" hidden="1" customHeight="1" x14ac:dyDescent="0.25">
      <c r="B21" s="41"/>
      <c r="C21" s="41"/>
      <c r="D21" s="41"/>
    </row>
    <row r="22" spans="1:5" ht="19.5" customHeight="1" x14ac:dyDescent="0.25">
      <c r="B22" s="41"/>
      <c r="C22" s="41"/>
      <c r="D22" s="41"/>
    </row>
    <row r="23" spans="1:5" ht="19.5" customHeight="1" x14ac:dyDescent="0.25">
      <c r="D23" s="42"/>
    </row>
    <row r="24" spans="1:5" ht="19.5" hidden="1" customHeight="1" x14ac:dyDescent="0.25">
      <c r="A24" s="1" t="s">
        <v>46</v>
      </c>
    </row>
    <row r="25" spans="1:5" ht="19.5" hidden="1" customHeight="1" x14ac:dyDescent="0.25">
      <c r="A25" s="1" t="s">
        <v>47</v>
      </c>
    </row>
    <row r="26" spans="1:5" ht="19.5" hidden="1" customHeight="1" x14ac:dyDescent="0.25">
      <c r="A26" s="1" t="s">
        <v>48</v>
      </c>
    </row>
    <row r="27" spans="1:5" ht="20.25" hidden="1" customHeight="1" x14ac:dyDescent="0.25"/>
    <row r="28" spans="1:5" ht="19.5" hidden="1" customHeight="1" x14ac:dyDescent="0.25"/>
    <row r="29" spans="1:5" ht="19.5" customHeight="1" x14ac:dyDescent="0.25">
      <c r="D29" s="42"/>
    </row>
    <row r="30" spans="1:5" ht="19.5" customHeight="1" x14ac:dyDescent="0.25">
      <c r="D30" s="42"/>
    </row>
    <row r="31" spans="1:5" ht="19.5" customHeight="1" x14ac:dyDescent="0.25">
      <c r="B31" s="1"/>
      <c r="C31" s="1"/>
      <c r="D31" s="42"/>
    </row>
    <row r="32" spans="1:5" ht="19.5" customHeight="1" x14ac:dyDescent="0.25">
      <c r="B32" s="1"/>
      <c r="C32" s="1"/>
      <c r="D32" s="29"/>
    </row>
    <row r="33" spans="4:4" ht="19.5" customHeight="1" x14ac:dyDescent="0.25">
      <c r="D33" s="29"/>
    </row>
    <row r="34" spans="4:4" ht="19.5" customHeight="1" x14ac:dyDescent="0.25">
      <c r="D34" s="29"/>
    </row>
    <row r="35" spans="4:4" ht="19.5" customHeight="1" x14ac:dyDescent="0.25"/>
    <row r="36" spans="4:4" ht="19.5" customHeight="1" x14ac:dyDescent="0.25"/>
    <row r="37" spans="4:4" ht="19.5" customHeight="1" x14ac:dyDescent="0.25"/>
    <row r="38" spans="4:4" ht="19.5" customHeight="1" x14ac:dyDescent="0.25"/>
    <row r="39" spans="4:4" ht="19.5" customHeight="1" x14ac:dyDescent="0.25"/>
    <row r="40" spans="4:4" ht="19.5" customHeight="1" x14ac:dyDescent="0.25"/>
    <row r="41" spans="4:4" ht="19.5" customHeight="1" x14ac:dyDescent="0.25"/>
    <row r="42" spans="4:4" ht="19.5" customHeight="1" x14ac:dyDescent="0.25"/>
    <row r="43" spans="4:4" ht="19.5" customHeight="1" x14ac:dyDescent="0.25"/>
  </sheetData>
  <mergeCells count="6">
    <mergeCell ref="A18:B18"/>
    <mergeCell ref="B3:D3"/>
    <mergeCell ref="A15:D15"/>
    <mergeCell ref="A1:E1"/>
    <mergeCell ref="A3:A4"/>
    <mergeCell ref="E3:E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EC81-0477-4EB9-9019-90E8667815EE}">
  <dimension ref="B1:G23"/>
  <sheetViews>
    <sheetView workbookViewId="0">
      <selection activeCell="G28" sqref="G28"/>
    </sheetView>
  </sheetViews>
  <sheetFormatPr defaultRowHeight="15.75" x14ac:dyDescent="0.25"/>
  <cols>
    <col min="1" max="1" width="3.140625" style="230" customWidth="1"/>
    <col min="2" max="2" width="25.42578125" style="230" customWidth="1"/>
    <col min="3" max="3" width="14" style="230" customWidth="1"/>
    <col min="4" max="4" width="9.140625" style="230"/>
    <col min="5" max="5" width="11.28515625" style="230" customWidth="1"/>
    <col min="6" max="6" width="16" style="230" customWidth="1"/>
    <col min="7" max="7" width="20" style="230" customWidth="1"/>
    <col min="8" max="16384" width="9.140625" style="230"/>
  </cols>
  <sheetData>
    <row r="1" spans="2:7" x14ac:dyDescent="0.25">
      <c r="G1" s="230" t="s">
        <v>416</v>
      </c>
    </row>
    <row r="2" spans="2:7" x14ac:dyDescent="0.25">
      <c r="B2" s="231" t="s">
        <v>415</v>
      </c>
      <c r="C2" s="231"/>
      <c r="D2" s="231"/>
      <c r="E2" s="231"/>
      <c r="F2" s="231"/>
      <c r="G2" s="231"/>
    </row>
    <row r="4" spans="2:7" ht="31.5" customHeight="1" x14ac:dyDescent="0.25">
      <c r="B4" s="232" t="s">
        <v>408</v>
      </c>
      <c r="C4" s="232" t="s">
        <v>409</v>
      </c>
      <c r="D4" s="232"/>
      <c r="E4" s="232" t="s">
        <v>412</v>
      </c>
      <c r="F4" s="232" t="s">
        <v>413</v>
      </c>
      <c r="G4" s="232" t="s">
        <v>414</v>
      </c>
    </row>
    <row r="5" spans="2:7" x14ac:dyDescent="0.25">
      <c r="B5" s="232"/>
      <c r="C5" s="233" t="s">
        <v>410</v>
      </c>
      <c r="D5" s="233" t="s">
        <v>411</v>
      </c>
      <c r="E5" s="232"/>
      <c r="F5" s="232"/>
      <c r="G5" s="232"/>
    </row>
    <row r="6" spans="2:7" x14ac:dyDescent="0.25">
      <c r="B6" s="234" t="s">
        <v>368</v>
      </c>
      <c r="C6" s="234"/>
      <c r="D6" s="234"/>
      <c r="E6" s="234">
        <v>0.04</v>
      </c>
      <c r="F6" s="234" t="s">
        <v>384</v>
      </c>
      <c r="G6" s="234" t="s">
        <v>402</v>
      </c>
    </row>
    <row r="7" spans="2:7" x14ac:dyDescent="0.25">
      <c r="B7" s="234" t="s">
        <v>369</v>
      </c>
      <c r="C7" s="234"/>
      <c r="D7" s="234"/>
      <c r="E7" s="234">
        <v>0.05</v>
      </c>
      <c r="F7" s="234" t="s">
        <v>385</v>
      </c>
      <c r="G7" s="234" t="s">
        <v>403</v>
      </c>
    </row>
    <row r="8" spans="2:7" x14ac:dyDescent="0.25">
      <c r="B8" s="234" t="s">
        <v>370</v>
      </c>
      <c r="C8" s="234"/>
      <c r="D8" s="234"/>
      <c r="E8" s="234">
        <v>1.2E-2</v>
      </c>
      <c r="F8" s="234" t="s">
        <v>386</v>
      </c>
      <c r="G8" s="234" t="s">
        <v>404</v>
      </c>
    </row>
    <row r="9" spans="2:7" x14ac:dyDescent="0.25">
      <c r="B9" s="234" t="s">
        <v>371</v>
      </c>
      <c r="C9" s="234"/>
      <c r="D9" s="234"/>
      <c r="E9" s="234">
        <v>5.6000000000000001E-2</v>
      </c>
      <c r="F9" s="234" t="s">
        <v>387</v>
      </c>
      <c r="G9" s="234" t="s">
        <v>405</v>
      </c>
    </row>
    <row r="10" spans="2:7" x14ac:dyDescent="0.25">
      <c r="B10" s="234" t="s">
        <v>372</v>
      </c>
      <c r="C10" s="234"/>
      <c r="D10" s="234"/>
      <c r="E10" s="234"/>
      <c r="F10" s="234" t="s">
        <v>388</v>
      </c>
      <c r="G10" s="234"/>
    </row>
    <row r="11" spans="2:7" x14ac:dyDescent="0.25">
      <c r="B11" s="234" t="s">
        <v>373</v>
      </c>
      <c r="C11" s="234"/>
      <c r="D11" s="234"/>
      <c r="E11" s="234">
        <v>8.3000000000000004E-2</v>
      </c>
      <c r="F11" s="234" t="s">
        <v>389</v>
      </c>
      <c r="G11" s="234" t="s">
        <v>406</v>
      </c>
    </row>
    <row r="12" spans="2:7" x14ac:dyDescent="0.25">
      <c r="B12" s="234" t="s">
        <v>374</v>
      </c>
      <c r="C12" s="234"/>
      <c r="D12" s="234"/>
      <c r="E12" s="234">
        <v>0.125</v>
      </c>
      <c r="F12" s="234" t="s">
        <v>390</v>
      </c>
      <c r="G12" s="234" t="s">
        <v>406</v>
      </c>
    </row>
    <row r="13" spans="2:7" x14ac:dyDescent="0.25">
      <c r="B13" s="234" t="s">
        <v>375</v>
      </c>
      <c r="C13" s="234"/>
      <c r="D13" s="234"/>
      <c r="E13" s="234">
        <v>4.8000000000000001E-2</v>
      </c>
      <c r="F13" s="234" t="s">
        <v>391</v>
      </c>
      <c r="G13" s="234" t="s">
        <v>406</v>
      </c>
    </row>
    <row r="14" spans="2:7" x14ac:dyDescent="0.25">
      <c r="B14" s="234" t="s">
        <v>376</v>
      </c>
      <c r="C14" s="234"/>
      <c r="D14" s="234"/>
      <c r="E14" s="234">
        <v>0.04</v>
      </c>
      <c r="F14" s="234" t="s">
        <v>392</v>
      </c>
      <c r="G14" s="234" t="s">
        <v>406</v>
      </c>
    </row>
    <row r="15" spans="2:7" x14ac:dyDescent="0.25">
      <c r="B15" s="234" t="s">
        <v>377</v>
      </c>
      <c r="C15" s="234"/>
      <c r="D15" s="234"/>
      <c r="E15" s="234">
        <v>0.125</v>
      </c>
      <c r="F15" s="234" t="s">
        <v>393</v>
      </c>
      <c r="G15" s="234" t="s">
        <v>406</v>
      </c>
    </row>
    <row r="16" spans="2:7" x14ac:dyDescent="0.25">
      <c r="B16" s="234" t="s">
        <v>378</v>
      </c>
      <c r="C16" s="234"/>
      <c r="D16" s="234"/>
      <c r="E16" s="234">
        <v>0.189</v>
      </c>
      <c r="F16" s="234" t="s">
        <v>394</v>
      </c>
      <c r="G16" s="234" t="s">
        <v>406</v>
      </c>
    </row>
    <row r="17" spans="2:7" x14ac:dyDescent="0.25">
      <c r="B17" s="234" t="s">
        <v>379</v>
      </c>
      <c r="C17" s="234"/>
      <c r="D17" s="234"/>
      <c r="E17" s="234">
        <v>9.0999999999999998E-2</v>
      </c>
      <c r="F17" s="234" t="s">
        <v>395</v>
      </c>
      <c r="G17" s="234" t="s">
        <v>406</v>
      </c>
    </row>
    <row r="18" spans="2:7" x14ac:dyDescent="0.25">
      <c r="B18" s="234" t="s">
        <v>380</v>
      </c>
      <c r="C18" s="234"/>
      <c r="D18" s="234"/>
      <c r="E18" s="234">
        <v>8.3000000000000004E-2</v>
      </c>
      <c r="F18" s="234" t="s">
        <v>396</v>
      </c>
      <c r="G18" s="234" t="s">
        <v>406</v>
      </c>
    </row>
    <row r="19" spans="2:7" x14ac:dyDescent="0.25">
      <c r="B19" s="234" t="s">
        <v>381</v>
      </c>
      <c r="C19" s="234"/>
      <c r="D19" s="234"/>
      <c r="E19" s="234">
        <v>2.5000000000000001E-2</v>
      </c>
      <c r="F19" s="234" t="s">
        <v>397</v>
      </c>
      <c r="G19" s="234" t="s">
        <v>407</v>
      </c>
    </row>
    <row r="20" spans="2:7" x14ac:dyDescent="0.25">
      <c r="B20" s="234" t="s">
        <v>284</v>
      </c>
      <c r="C20" s="234"/>
      <c r="D20" s="234"/>
      <c r="E20" s="234">
        <v>0.12</v>
      </c>
      <c r="F20" s="234" t="s">
        <v>398</v>
      </c>
      <c r="G20" s="234" t="s">
        <v>407</v>
      </c>
    </row>
    <row r="21" spans="2:7" x14ac:dyDescent="0.25">
      <c r="B21" s="234" t="s">
        <v>382</v>
      </c>
      <c r="C21" s="234"/>
      <c r="D21" s="234"/>
      <c r="E21" s="234">
        <v>0.06</v>
      </c>
      <c r="F21" s="234" t="s">
        <v>399</v>
      </c>
      <c r="G21" s="234" t="s">
        <v>407</v>
      </c>
    </row>
    <row r="22" spans="2:7" x14ac:dyDescent="0.25">
      <c r="B22" s="234" t="s">
        <v>383</v>
      </c>
      <c r="C22" s="234"/>
      <c r="D22" s="234"/>
      <c r="E22" s="234">
        <v>0.04</v>
      </c>
      <c r="F22" s="234" t="s">
        <v>400</v>
      </c>
      <c r="G22" s="234" t="s">
        <v>406</v>
      </c>
    </row>
    <row r="23" spans="2:7" x14ac:dyDescent="0.25">
      <c r="B23" s="234" t="s">
        <v>158</v>
      </c>
      <c r="C23" s="234"/>
      <c r="D23" s="234"/>
      <c r="E23" s="234"/>
      <c r="F23" s="234" t="s">
        <v>401</v>
      </c>
      <c r="G23" s="234"/>
    </row>
  </sheetData>
  <mergeCells count="6">
    <mergeCell ref="B4:B5"/>
    <mergeCell ref="E4:E5"/>
    <mergeCell ref="F4:F5"/>
    <mergeCell ref="G4:G5"/>
    <mergeCell ref="B2:G2"/>
    <mergeCell ref="C4:D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22D52-8C3D-475B-8BDB-07B487372873}">
  <dimension ref="A1:E3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XFD1048576"/>
    </sheetView>
  </sheetViews>
  <sheetFormatPr defaultRowHeight="15.75" x14ac:dyDescent="0.25"/>
  <cols>
    <col min="1" max="1" width="38.28515625" style="31" customWidth="1"/>
    <col min="2" max="2" width="15.140625" style="31" customWidth="1"/>
    <col min="3" max="3" width="12.85546875" style="31" customWidth="1"/>
    <col min="4" max="4" width="29.42578125" style="31" customWidth="1"/>
    <col min="5" max="5" width="4.85546875" style="31" bestFit="1" customWidth="1"/>
    <col min="6" max="16384" width="9.140625" style="31"/>
  </cols>
  <sheetData>
    <row r="1" spans="1:5" x14ac:dyDescent="0.25">
      <c r="C1" s="235" t="s">
        <v>112</v>
      </c>
      <c r="D1" s="235"/>
    </row>
    <row r="3" spans="1:5" x14ac:dyDescent="0.25">
      <c r="A3" s="236" t="s">
        <v>111</v>
      </c>
      <c r="B3" s="236"/>
      <c r="C3" s="236"/>
      <c r="D3" s="236"/>
    </row>
    <row r="4" spans="1:5" x14ac:dyDescent="0.25">
      <c r="A4" s="237"/>
      <c r="B4" s="237"/>
      <c r="C4" s="237"/>
      <c r="D4" s="237"/>
    </row>
    <row r="5" spans="1:5" ht="31.5" x14ac:dyDescent="0.25">
      <c r="A5" s="47" t="s">
        <v>110</v>
      </c>
      <c r="B5" s="47" t="s">
        <v>109</v>
      </c>
      <c r="C5" s="47" t="s">
        <v>108</v>
      </c>
      <c r="D5" s="238" t="s">
        <v>107</v>
      </c>
      <c r="E5" s="239"/>
    </row>
    <row r="6" spans="1:5" ht="18.75" x14ac:dyDescent="0.25">
      <c r="A6" s="240" t="s">
        <v>106</v>
      </c>
      <c r="B6" s="57" t="s">
        <v>105</v>
      </c>
      <c r="C6" s="72"/>
      <c r="D6" s="238" t="s">
        <v>417</v>
      </c>
      <c r="E6" s="239"/>
    </row>
    <row r="7" spans="1:5" ht="48" customHeight="1" x14ac:dyDescent="0.25">
      <c r="A7" s="21" t="s">
        <v>104</v>
      </c>
      <c r="B7" s="57" t="s">
        <v>103</v>
      </c>
      <c r="C7" s="47"/>
      <c r="D7" s="133" t="s">
        <v>418</v>
      </c>
      <c r="E7" s="239"/>
    </row>
    <row r="8" spans="1:5" ht="19.5" hidden="1" customHeight="1" x14ac:dyDescent="0.25">
      <c r="A8" s="241" t="s">
        <v>102</v>
      </c>
      <c r="B8" s="56" t="s">
        <v>101</v>
      </c>
      <c r="C8" s="47"/>
      <c r="D8" s="238"/>
      <c r="E8" s="239"/>
    </row>
    <row r="9" spans="1:5" ht="28.5" hidden="1" customHeight="1" x14ac:dyDescent="0.25">
      <c r="A9" s="242"/>
      <c r="B9" s="56" t="s">
        <v>100</v>
      </c>
      <c r="C9" s="47"/>
      <c r="D9" s="238"/>
      <c r="E9" s="239"/>
    </row>
    <row r="10" spans="1:5" ht="49.5" customHeight="1" x14ac:dyDescent="0.25">
      <c r="A10" s="242"/>
      <c r="B10" s="56" t="s">
        <v>99</v>
      </c>
      <c r="C10" s="47"/>
      <c r="D10" s="238"/>
      <c r="E10" s="239"/>
    </row>
    <row r="11" spans="1:5" ht="20.25" hidden="1" x14ac:dyDescent="0.25">
      <c r="A11" s="243"/>
      <c r="B11" s="56" t="s">
        <v>98</v>
      </c>
      <c r="C11" s="47"/>
      <c r="D11" s="238"/>
      <c r="E11" s="239"/>
    </row>
    <row r="12" spans="1:5" ht="47.25" x14ac:dyDescent="0.25">
      <c r="A12" s="240" t="s">
        <v>97</v>
      </c>
      <c r="B12" s="56" t="s">
        <v>96</v>
      </c>
      <c r="C12" s="47"/>
      <c r="D12" s="238"/>
      <c r="E12" s="239"/>
    </row>
    <row r="13" spans="1:5" ht="31.5" hidden="1" x14ac:dyDescent="0.25">
      <c r="A13" s="240" t="s">
        <v>95</v>
      </c>
      <c r="B13" s="56" t="s">
        <v>94</v>
      </c>
      <c r="C13" s="47"/>
      <c r="D13" s="238"/>
      <c r="E13" s="239"/>
    </row>
    <row r="14" spans="1:5" ht="47.25" hidden="1" x14ac:dyDescent="0.25">
      <c r="A14" s="240" t="s">
        <v>93</v>
      </c>
      <c r="B14" s="56" t="s">
        <v>92</v>
      </c>
      <c r="C14" s="47"/>
      <c r="D14" s="238"/>
      <c r="E14" s="239"/>
    </row>
    <row r="15" spans="1:5" ht="47.25" hidden="1" x14ac:dyDescent="0.25">
      <c r="A15" s="240" t="s">
        <v>91</v>
      </c>
      <c r="B15" s="56" t="s">
        <v>90</v>
      </c>
      <c r="C15" s="47"/>
      <c r="D15" s="238"/>
      <c r="E15" s="239"/>
    </row>
    <row r="16" spans="1:5" ht="20.25" x14ac:dyDescent="0.25">
      <c r="A16" s="241" t="s">
        <v>89</v>
      </c>
      <c r="B16" s="56" t="s">
        <v>88</v>
      </c>
      <c r="C16" s="47"/>
      <c r="D16" s="238"/>
      <c r="E16" s="239"/>
    </row>
    <row r="17" spans="1:5" ht="20.25" x14ac:dyDescent="0.25">
      <c r="A17" s="242"/>
      <c r="B17" s="56" t="s">
        <v>87</v>
      </c>
      <c r="C17" s="47"/>
      <c r="D17" s="238"/>
      <c r="E17" s="239"/>
    </row>
    <row r="18" spans="1:5" ht="20.25" x14ac:dyDescent="0.25">
      <c r="A18" s="242"/>
      <c r="B18" s="56" t="s">
        <v>86</v>
      </c>
      <c r="C18" s="47"/>
      <c r="D18" s="238"/>
      <c r="E18" s="239"/>
    </row>
    <row r="19" spans="1:5" ht="47.25" x14ac:dyDescent="0.25">
      <c r="A19" s="240" t="s">
        <v>85</v>
      </c>
      <c r="B19" s="57" t="s">
        <v>84</v>
      </c>
      <c r="C19" s="244"/>
      <c r="D19" s="47" t="s">
        <v>419</v>
      </c>
      <c r="E19" s="244"/>
    </row>
    <row r="20" spans="1:5" ht="47.25" x14ac:dyDescent="0.25">
      <c r="A20" s="240" t="s">
        <v>83</v>
      </c>
      <c r="B20" s="57" t="s">
        <v>82</v>
      </c>
      <c r="C20" s="245"/>
      <c r="D20" s="238" t="s">
        <v>420</v>
      </c>
      <c r="E20" s="246"/>
    </row>
    <row r="21" spans="1:5" ht="31.5" x14ac:dyDescent="0.25">
      <c r="A21" s="240" t="s">
        <v>81</v>
      </c>
      <c r="B21" s="56" t="s">
        <v>80</v>
      </c>
      <c r="C21" s="47"/>
      <c r="D21" s="238"/>
      <c r="E21" s="239"/>
    </row>
    <row r="22" spans="1:5" ht="20.25" x14ac:dyDescent="0.25">
      <c r="A22" s="240" t="s">
        <v>79</v>
      </c>
      <c r="B22" s="56" t="s">
        <v>78</v>
      </c>
      <c r="C22" s="247"/>
      <c r="D22" s="238"/>
      <c r="E22" s="239"/>
    </row>
    <row r="23" spans="1:5" ht="31.5" x14ac:dyDescent="0.25">
      <c r="A23" s="240" t="s">
        <v>77</v>
      </c>
      <c r="B23" s="56" t="s">
        <v>76</v>
      </c>
      <c r="C23" s="47"/>
      <c r="D23" s="238"/>
      <c r="E23" s="239"/>
    </row>
    <row r="24" spans="1:5" ht="31.5" x14ac:dyDescent="0.25">
      <c r="A24" s="240" t="s">
        <v>75</v>
      </c>
      <c r="B24" s="56" t="s">
        <v>71</v>
      </c>
      <c r="C24" s="47"/>
      <c r="D24" s="238"/>
      <c r="E24" s="239"/>
    </row>
    <row r="25" spans="1:5" ht="47.25" x14ac:dyDescent="0.25">
      <c r="A25" s="240" t="s">
        <v>74</v>
      </c>
      <c r="B25" s="56" t="s">
        <v>73</v>
      </c>
      <c r="C25" s="248"/>
      <c r="D25" s="238"/>
      <c r="E25" s="239"/>
    </row>
    <row r="26" spans="1:5" ht="47.25" x14ac:dyDescent="0.25">
      <c r="A26" s="240" t="s">
        <v>72</v>
      </c>
      <c r="B26" s="56" t="s">
        <v>71</v>
      </c>
      <c r="C26" s="248"/>
      <c r="D26" s="238"/>
      <c r="E26" s="239"/>
    </row>
    <row r="27" spans="1:5" ht="31.5" x14ac:dyDescent="0.25">
      <c r="A27" s="240" t="s">
        <v>70</v>
      </c>
      <c r="B27" s="56" t="s">
        <v>68</v>
      </c>
      <c r="C27" s="47"/>
      <c r="D27" s="238"/>
      <c r="E27" s="239"/>
    </row>
    <row r="28" spans="1:5" ht="31.5" x14ac:dyDescent="0.25">
      <c r="A28" s="240" t="s">
        <v>69</v>
      </c>
      <c r="B28" s="56" t="s">
        <v>68</v>
      </c>
      <c r="C28" s="47"/>
      <c r="D28" s="238"/>
      <c r="E28" s="239"/>
    </row>
    <row r="29" spans="1:5" ht="31.5" x14ac:dyDescent="0.25">
      <c r="A29" s="240" t="s">
        <v>67</v>
      </c>
      <c r="B29" s="56" t="s">
        <v>66</v>
      </c>
      <c r="C29" s="70"/>
      <c r="D29" s="238"/>
      <c r="E29" s="239"/>
    </row>
    <row r="30" spans="1:5" ht="30" customHeight="1" x14ac:dyDescent="0.25">
      <c r="A30" s="240" t="s">
        <v>65</v>
      </c>
      <c r="B30" s="56" t="s">
        <v>64</v>
      </c>
      <c r="C30" s="70"/>
      <c r="D30" s="238"/>
      <c r="E30" s="239"/>
    </row>
    <row r="31" spans="1:5" ht="31.5" hidden="1" x14ac:dyDescent="0.25">
      <c r="A31" s="240" t="s">
        <v>62</v>
      </c>
      <c r="B31" s="56" t="s">
        <v>63</v>
      </c>
      <c r="C31" s="249"/>
      <c r="D31" s="238"/>
      <c r="E31" s="239"/>
    </row>
    <row r="32" spans="1:5" ht="31.5" x14ac:dyDescent="0.25">
      <c r="A32" s="240" t="s">
        <v>62</v>
      </c>
      <c r="B32" s="56" t="s">
        <v>61</v>
      </c>
      <c r="C32" s="249"/>
      <c r="D32" s="238"/>
      <c r="E32" s="239"/>
    </row>
    <row r="33" spans="1:5" ht="31.5" x14ac:dyDescent="0.25">
      <c r="A33" s="240" t="s">
        <v>60</v>
      </c>
      <c r="B33" s="56" t="s">
        <v>59</v>
      </c>
      <c r="C33" s="249"/>
      <c r="D33" s="238"/>
      <c r="E33" s="239"/>
    </row>
    <row r="34" spans="1:5" ht="0.6" customHeight="1" x14ac:dyDescent="0.25">
      <c r="A34" s="240" t="s">
        <v>58</v>
      </c>
      <c r="B34" s="56" t="s">
        <v>57</v>
      </c>
      <c r="C34" s="55">
        <f>'[2]4 ФОТ_'!B34</f>
        <v>7</v>
      </c>
      <c r="D34" s="238"/>
      <c r="E34" s="239"/>
    </row>
    <row r="35" spans="1:5" ht="31.5" hidden="1" x14ac:dyDescent="0.25">
      <c r="A35" s="240" t="s">
        <v>56</v>
      </c>
      <c r="B35" s="56" t="s">
        <v>55</v>
      </c>
      <c r="C35" s="55">
        <f>'[2]4 ФОТ_'!B35</f>
        <v>8</v>
      </c>
      <c r="D35" s="238"/>
      <c r="E35" s="239"/>
    </row>
    <row r="36" spans="1:5" ht="31.5" hidden="1" x14ac:dyDescent="0.25">
      <c r="A36" s="240" t="s">
        <v>54</v>
      </c>
      <c r="B36" s="56" t="s">
        <v>53</v>
      </c>
      <c r="C36" s="55">
        <f>'[2]4 ФОТ_'!B38</f>
        <v>41</v>
      </c>
      <c r="D36" s="238"/>
      <c r="E36" s="239"/>
    </row>
  </sheetData>
  <mergeCells count="4">
    <mergeCell ref="C1:D1"/>
    <mergeCell ref="A3:D3"/>
    <mergeCell ref="A8:A11"/>
    <mergeCell ref="A16:A1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48717-B8B0-4CC3-9674-9E18AB4AD13D}">
  <dimension ref="A1:Y58"/>
  <sheetViews>
    <sheetView showZeros="0" workbookViewId="0">
      <pane xSplit="2" ySplit="7" topLeftCell="C8" activePane="bottomRight" state="frozen"/>
      <selection activeCell="I30" sqref="I30"/>
      <selection pane="topRight" activeCell="I30" sqref="I30"/>
      <selection pane="bottomLeft" activeCell="I30" sqref="I30"/>
      <selection pane="bottomRight" sqref="A1:XFD1048576"/>
    </sheetView>
  </sheetViews>
  <sheetFormatPr defaultRowHeight="12.75" outlineLevelCol="1" x14ac:dyDescent="0.25"/>
  <cols>
    <col min="1" max="1" width="17.7109375" style="58" customWidth="1"/>
    <col min="2" max="2" width="17" style="58" customWidth="1"/>
    <col min="3" max="3" width="9" style="58" customWidth="1"/>
    <col min="4" max="4" width="10.28515625" style="58" customWidth="1"/>
    <col min="5" max="5" width="5.28515625" style="58" customWidth="1"/>
    <col min="6" max="6" width="6.28515625" style="58" hidden="1" customWidth="1"/>
    <col min="7" max="7" width="5.7109375" style="58" hidden="1" customWidth="1"/>
    <col min="8" max="8" width="7.28515625" style="58" hidden="1" customWidth="1"/>
    <col min="9" max="9" width="4.7109375" style="58" hidden="1" customWidth="1"/>
    <col min="10" max="11" width="10" style="58" bestFit="1" customWidth="1" outlineLevel="1"/>
    <col min="12" max="12" width="10.85546875" style="58" customWidth="1" outlineLevel="1"/>
    <col min="13" max="13" width="14" style="58" customWidth="1"/>
    <col min="14" max="14" width="13" style="251" customWidth="1"/>
    <col min="15" max="15" width="10.28515625" style="58" customWidth="1"/>
    <col min="16" max="16" width="7.140625" style="59" bestFit="1" customWidth="1"/>
    <col min="17" max="17" width="10.28515625" style="60" customWidth="1"/>
    <col min="18" max="19" width="10.28515625" style="61" customWidth="1"/>
    <col min="20" max="20" width="14.5703125" style="58" bestFit="1" customWidth="1"/>
    <col min="21" max="21" width="10.28515625" style="58" customWidth="1"/>
    <col min="22" max="22" width="0.140625" style="58" customWidth="1"/>
    <col min="23" max="23" width="10.28515625" style="58" customWidth="1"/>
    <col min="24" max="24" width="14.5703125" style="58" bestFit="1" customWidth="1"/>
    <col min="25" max="249" width="9.140625" style="58"/>
    <col min="250" max="250" width="17.7109375" style="58" customWidth="1"/>
    <col min="251" max="251" width="17" style="58" customWidth="1"/>
    <col min="252" max="252" width="9" style="58" customWidth="1"/>
    <col min="253" max="253" width="8.42578125" style="58" customWidth="1"/>
    <col min="254" max="254" width="5.28515625" style="58" customWidth="1"/>
    <col min="255" max="258" width="0" style="58" hidden="1" customWidth="1"/>
    <col min="259" max="263" width="10" style="58" bestFit="1" customWidth="1"/>
    <col min="264" max="264" width="5.85546875" style="58" customWidth="1"/>
    <col min="265" max="269" width="10" style="58" bestFit="1" customWidth="1"/>
    <col min="270" max="270" width="13" style="58" customWidth="1"/>
    <col min="271" max="271" width="10.28515625" style="58" customWidth="1"/>
    <col min="272" max="272" width="7.140625" style="58" bestFit="1" customWidth="1"/>
    <col min="273" max="275" width="10.28515625" style="58" customWidth="1"/>
    <col min="276" max="276" width="14.5703125" style="58" bestFit="1" customWidth="1"/>
    <col min="277" max="277" width="10.28515625" style="58" customWidth="1"/>
    <col min="278" max="278" width="0.140625" style="58" customWidth="1"/>
    <col min="279" max="279" width="10.28515625" style="58" customWidth="1"/>
    <col min="280" max="280" width="14.5703125" style="58" bestFit="1" customWidth="1"/>
    <col min="281" max="505" width="9.140625" style="58"/>
    <col min="506" max="506" width="17.7109375" style="58" customWidth="1"/>
    <col min="507" max="507" width="17" style="58" customWidth="1"/>
    <col min="508" max="508" width="9" style="58" customWidth="1"/>
    <col min="509" max="509" width="8.42578125" style="58" customWidth="1"/>
    <col min="510" max="510" width="5.28515625" style="58" customWidth="1"/>
    <col min="511" max="514" width="0" style="58" hidden="1" customWidth="1"/>
    <col min="515" max="519" width="10" style="58" bestFit="1" customWidth="1"/>
    <col min="520" max="520" width="5.85546875" style="58" customWidth="1"/>
    <col min="521" max="525" width="10" style="58" bestFit="1" customWidth="1"/>
    <col min="526" max="526" width="13" style="58" customWidth="1"/>
    <col min="527" max="527" width="10.28515625" style="58" customWidth="1"/>
    <col min="528" max="528" width="7.140625" style="58" bestFit="1" customWidth="1"/>
    <col min="529" max="531" width="10.28515625" style="58" customWidth="1"/>
    <col min="532" max="532" width="14.5703125" style="58" bestFit="1" customWidth="1"/>
    <col min="533" max="533" width="10.28515625" style="58" customWidth="1"/>
    <col min="534" max="534" width="0.140625" style="58" customWidth="1"/>
    <col min="535" max="535" width="10.28515625" style="58" customWidth="1"/>
    <col min="536" max="536" width="14.5703125" style="58" bestFit="1" customWidth="1"/>
    <col min="537" max="761" width="9.140625" style="58"/>
    <col min="762" max="762" width="17.7109375" style="58" customWidth="1"/>
    <col min="763" max="763" width="17" style="58" customWidth="1"/>
    <col min="764" max="764" width="9" style="58" customWidth="1"/>
    <col min="765" max="765" width="8.42578125" style="58" customWidth="1"/>
    <col min="766" max="766" width="5.28515625" style="58" customWidth="1"/>
    <col min="767" max="770" width="0" style="58" hidden="1" customWidth="1"/>
    <col min="771" max="775" width="10" style="58" bestFit="1" customWidth="1"/>
    <col min="776" max="776" width="5.85546875" style="58" customWidth="1"/>
    <col min="777" max="781" width="10" style="58" bestFit="1" customWidth="1"/>
    <col min="782" max="782" width="13" style="58" customWidth="1"/>
    <col min="783" max="783" width="10.28515625" style="58" customWidth="1"/>
    <col min="784" max="784" width="7.140625" style="58" bestFit="1" customWidth="1"/>
    <col min="785" max="787" width="10.28515625" style="58" customWidth="1"/>
    <col min="788" max="788" width="14.5703125" style="58" bestFit="1" customWidth="1"/>
    <col min="789" max="789" width="10.28515625" style="58" customWidth="1"/>
    <col min="790" max="790" width="0.140625" style="58" customWidth="1"/>
    <col min="791" max="791" width="10.28515625" style="58" customWidth="1"/>
    <col min="792" max="792" width="14.5703125" style="58" bestFit="1" customWidth="1"/>
    <col min="793" max="1017" width="9.140625" style="58"/>
    <col min="1018" max="1018" width="17.7109375" style="58" customWidth="1"/>
    <col min="1019" max="1019" width="17" style="58" customWidth="1"/>
    <col min="1020" max="1020" width="9" style="58" customWidth="1"/>
    <col min="1021" max="1021" width="8.42578125" style="58" customWidth="1"/>
    <col min="1022" max="1022" width="5.28515625" style="58" customWidth="1"/>
    <col min="1023" max="1026" width="0" style="58" hidden="1" customWidth="1"/>
    <col min="1027" max="1031" width="10" style="58" bestFit="1" customWidth="1"/>
    <col min="1032" max="1032" width="5.85546875" style="58" customWidth="1"/>
    <col min="1033" max="1037" width="10" style="58" bestFit="1" customWidth="1"/>
    <col min="1038" max="1038" width="13" style="58" customWidth="1"/>
    <col min="1039" max="1039" width="10.28515625" style="58" customWidth="1"/>
    <col min="1040" max="1040" width="7.140625" style="58" bestFit="1" customWidth="1"/>
    <col min="1041" max="1043" width="10.28515625" style="58" customWidth="1"/>
    <col min="1044" max="1044" width="14.5703125" style="58" bestFit="1" customWidth="1"/>
    <col min="1045" max="1045" width="10.28515625" style="58" customWidth="1"/>
    <col min="1046" max="1046" width="0.140625" style="58" customWidth="1"/>
    <col min="1047" max="1047" width="10.28515625" style="58" customWidth="1"/>
    <col min="1048" max="1048" width="14.5703125" style="58" bestFit="1" customWidth="1"/>
    <col min="1049" max="1273" width="9.140625" style="58"/>
    <col min="1274" max="1274" width="17.7109375" style="58" customWidth="1"/>
    <col min="1275" max="1275" width="17" style="58" customWidth="1"/>
    <col min="1276" max="1276" width="9" style="58" customWidth="1"/>
    <col min="1277" max="1277" width="8.42578125" style="58" customWidth="1"/>
    <col min="1278" max="1278" width="5.28515625" style="58" customWidth="1"/>
    <col min="1279" max="1282" width="0" style="58" hidden="1" customWidth="1"/>
    <col min="1283" max="1287" width="10" style="58" bestFit="1" customWidth="1"/>
    <col min="1288" max="1288" width="5.85546875" style="58" customWidth="1"/>
    <col min="1289" max="1293" width="10" style="58" bestFit="1" customWidth="1"/>
    <col min="1294" max="1294" width="13" style="58" customWidth="1"/>
    <col min="1295" max="1295" width="10.28515625" style="58" customWidth="1"/>
    <col min="1296" max="1296" width="7.140625" style="58" bestFit="1" customWidth="1"/>
    <col min="1297" max="1299" width="10.28515625" style="58" customWidth="1"/>
    <col min="1300" max="1300" width="14.5703125" style="58" bestFit="1" customWidth="1"/>
    <col min="1301" max="1301" width="10.28515625" style="58" customWidth="1"/>
    <col min="1302" max="1302" width="0.140625" style="58" customWidth="1"/>
    <col min="1303" max="1303" width="10.28515625" style="58" customWidth="1"/>
    <col min="1304" max="1304" width="14.5703125" style="58" bestFit="1" customWidth="1"/>
    <col min="1305" max="1529" width="9.140625" style="58"/>
    <col min="1530" max="1530" width="17.7109375" style="58" customWidth="1"/>
    <col min="1531" max="1531" width="17" style="58" customWidth="1"/>
    <col min="1532" max="1532" width="9" style="58" customWidth="1"/>
    <col min="1533" max="1533" width="8.42578125" style="58" customWidth="1"/>
    <col min="1534" max="1534" width="5.28515625" style="58" customWidth="1"/>
    <col min="1535" max="1538" width="0" style="58" hidden="1" customWidth="1"/>
    <col min="1539" max="1543" width="10" style="58" bestFit="1" customWidth="1"/>
    <col min="1544" max="1544" width="5.85546875" style="58" customWidth="1"/>
    <col min="1545" max="1549" width="10" style="58" bestFit="1" customWidth="1"/>
    <col min="1550" max="1550" width="13" style="58" customWidth="1"/>
    <col min="1551" max="1551" width="10.28515625" style="58" customWidth="1"/>
    <col min="1552" max="1552" width="7.140625" style="58" bestFit="1" customWidth="1"/>
    <col min="1553" max="1555" width="10.28515625" style="58" customWidth="1"/>
    <col min="1556" max="1556" width="14.5703125" style="58" bestFit="1" customWidth="1"/>
    <col min="1557" max="1557" width="10.28515625" style="58" customWidth="1"/>
    <col min="1558" max="1558" width="0.140625" style="58" customWidth="1"/>
    <col min="1559" max="1559" width="10.28515625" style="58" customWidth="1"/>
    <col min="1560" max="1560" width="14.5703125" style="58" bestFit="1" customWidth="1"/>
    <col min="1561" max="1785" width="9.140625" style="58"/>
    <col min="1786" max="1786" width="17.7109375" style="58" customWidth="1"/>
    <col min="1787" max="1787" width="17" style="58" customWidth="1"/>
    <col min="1788" max="1788" width="9" style="58" customWidth="1"/>
    <col min="1789" max="1789" width="8.42578125" style="58" customWidth="1"/>
    <col min="1790" max="1790" width="5.28515625" style="58" customWidth="1"/>
    <col min="1791" max="1794" width="0" style="58" hidden="1" customWidth="1"/>
    <col min="1795" max="1799" width="10" style="58" bestFit="1" customWidth="1"/>
    <col min="1800" max="1800" width="5.85546875" style="58" customWidth="1"/>
    <col min="1801" max="1805" width="10" style="58" bestFit="1" customWidth="1"/>
    <col min="1806" max="1806" width="13" style="58" customWidth="1"/>
    <col min="1807" max="1807" width="10.28515625" style="58" customWidth="1"/>
    <col min="1808" max="1808" width="7.140625" style="58" bestFit="1" customWidth="1"/>
    <col min="1809" max="1811" width="10.28515625" style="58" customWidth="1"/>
    <col min="1812" max="1812" width="14.5703125" style="58" bestFit="1" customWidth="1"/>
    <col min="1813" max="1813" width="10.28515625" style="58" customWidth="1"/>
    <col min="1814" max="1814" width="0.140625" style="58" customWidth="1"/>
    <col min="1815" max="1815" width="10.28515625" style="58" customWidth="1"/>
    <col min="1816" max="1816" width="14.5703125" style="58" bestFit="1" customWidth="1"/>
    <col min="1817" max="2041" width="9.140625" style="58"/>
    <col min="2042" max="2042" width="17.7109375" style="58" customWidth="1"/>
    <col min="2043" max="2043" width="17" style="58" customWidth="1"/>
    <col min="2044" max="2044" width="9" style="58" customWidth="1"/>
    <col min="2045" max="2045" width="8.42578125" style="58" customWidth="1"/>
    <col min="2046" max="2046" width="5.28515625" style="58" customWidth="1"/>
    <col min="2047" max="2050" width="0" style="58" hidden="1" customWidth="1"/>
    <col min="2051" max="2055" width="10" style="58" bestFit="1" customWidth="1"/>
    <col min="2056" max="2056" width="5.85546875" style="58" customWidth="1"/>
    <col min="2057" max="2061" width="10" style="58" bestFit="1" customWidth="1"/>
    <col min="2062" max="2062" width="13" style="58" customWidth="1"/>
    <col min="2063" max="2063" width="10.28515625" style="58" customWidth="1"/>
    <col min="2064" max="2064" width="7.140625" style="58" bestFit="1" customWidth="1"/>
    <col min="2065" max="2067" width="10.28515625" style="58" customWidth="1"/>
    <col min="2068" max="2068" width="14.5703125" style="58" bestFit="1" customWidth="1"/>
    <col min="2069" max="2069" width="10.28515625" style="58" customWidth="1"/>
    <col min="2070" max="2070" width="0.140625" style="58" customWidth="1"/>
    <col min="2071" max="2071" width="10.28515625" style="58" customWidth="1"/>
    <col min="2072" max="2072" width="14.5703125" style="58" bestFit="1" customWidth="1"/>
    <col min="2073" max="2297" width="9.140625" style="58"/>
    <col min="2298" max="2298" width="17.7109375" style="58" customWidth="1"/>
    <col min="2299" max="2299" width="17" style="58" customWidth="1"/>
    <col min="2300" max="2300" width="9" style="58" customWidth="1"/>
    <col min="2301" max="2301" width="8.42578125" style="58" customWidth="1"/>
    <col min="2302" max="2302" width="5.28515625" style="58" customWidth="1"/>
    <col min="2303" max="2306" width="0" style="58" hidden="1" customWidth="1"/>
    <col min="2307" max="2311" width="10" style="58" bestFit="1" customWidth="1"/>
    <col min="2312" max="2312" width="5.85546875" style="58" customWidth="1"/>
    <col min="2313" max="2317" width="10" style="58" bestFit="1" customWidth="1"/>
    <col min="2318" max="2318" width="13" style="58" customWidth="1"/>
    <col min="2319" max="2319" width="10.28515625" style="58" customWidth="1"/>
    <col min="2320" max="2320" width="7.140625" style="58" bestFit="1" customWidth="1"/>
    <col min="2321" max="2323" width="10.28515625" style="58" customWidth="1"/>
    <col min="2324" max="2324" width="14.5703125" style="58" bestFit="1" customWidth="1"/>
    <col min="2325" max="2325" width="10.28515625" style="58" customWidth="1"/>
    <col min="2326" max="2326" width="0.140625" style="58" customWidth="1"/>
    <col min="2327" max="2327" width="10.28515625" style="58" customWidth="1"/>
    <col min="2328" max="2328" width="14.5703125" style="58" bestFit="1" customWidth="1"/>
    <col min="2329" max="2553" width="9.140625" style="58"/>
    <col min="2554" max="2554" width="17.7109375" style="58" customWidth="1"/>
    <col min="2555" max="2555" width="17" style="58" customWidth="1"/>
    <col min="2556" max="2556" width="9" style="58" customWidth="1"/>
    <col min="2557" max="2557" width="8.42578125" style="58" customWidth="1"/>
    <col min="2558" max="2558" width="5.28515625" style="58" customWidth="1"/>
    <col min="2559" max="2562" width="0" style="58" hidden="1" customWidth="1"/>
    <col min="2563" max="2567" width="10" style="58" bestFit="1" customWidth="1"/>
    <col min="2568" max="2568" width="5.85546875" style="58" customWidth="1"/>
    <col min="2569" max="2573" width="10" style="58" bestFit="1" customWidth="1"/>
    <col min="2574" max="2574" width="13" style="58" customWidth="1"/>
    <col min="2575" max="2575" width="10.28515625" style="58" customWidth="1"/>
    <col min="2576" max="2576" width="7.140625" style="58" bestFit="1" customWidth="1"/>
    <col min="2577" max="2579" width="10.28515625" style="58" customWidth="1"/>
    <col min="2580" max="2580" width="14.5703125" style="58" bestFit="1" customWidth="1"/>
    <col min="2581" max="2581" width="10.28515625" style="58" customWidth="1"/>
    <col min="2582" max="2582" width="0.140625" style="58" customWidth="1"/>
    <col min="2583" max="2583" width="10.28515625" style="58" customWidth="1"/>
    <col min="2584" max="2584" width="14.5703125" style="58" bestFit="1" customWidth="1"/>
    <col min="2585" max="2809" width="9.140625" style="58"/>
    <col min="2810" max="2810" width="17.7109375" style="58" customWidth="1"/>
    <col min="2811" max="2811" width="17" style="58" customWidth="1"/>
    <col min="2812" max="2812" width="9" style="58" customWidth="1"/>
    <col min="2813" max="2813" width="8.42578125" style="58" customWidth="1"/>
    <col min="2814" max="2814" width="5.28515625" style="58" customWidth="1"/>
    <col min="2815" max="2818" width="0" style="58" hidden="1" customWidth="1"/>
    <col min="2819" max="2823" width="10" style="58" bestFit="1" customWidth="1"/>
    <col min="2824" max="2824" width="5.85546875" style="58" customWidth="1"/>
    <col min="2825" max="2829" width="10" style="58" bestFit="1" customWidth="1"/>
    <col min="2830" max="2830" width="13" style="58" customWidth="1"/>
    <col min="2831" max="2831" width="10.28515625" style="58" customWidth="1"/>
    <col min="2832" max="2832" width="7.140625" style="58" bestFit="1" customWidth="1"/>
    <col min="2833" max="2835" width="10.28515625" style="58" customWidth="1"/>
    <col min="2836" max="2836" width="14.5703125" style="58" bestFit="1" customWidth="1"/>
    <col min="2837" max="2837" width="10.28515625" style="58" customWidth="1"/>
    <col min="2838" max="2838" width="0.140625" style="58" customWidth="1"/>
    <col min="2839" max="2839" width="10.28515625" style="58" customWidth="1"/>
    <col min="2840" max="2840" width="14.5703125" style="58" bestFit="1" customWidth="1"/>
    <col min="2841" max="3065" width="9.140625" style="58"/>
    <col min="3066" max="3066" width="17.7109375" style="58" customWidth="1"/>
    <col min="3067" max="3067" width="17" style="58" customWidth="1"/>
    <col min="3068" max="3068" width="9" style="58" customWidth="1"/>
    <col min="3069" max="3069" width="8.42578125" style="58" customWidth="1"/>
    <col min="3070" max="3070" width="5.28515625" style="58" customWidth="1"/>
    <col min="3071" max="3074" width="0" style="58" hidden="1" customWidth="1"/>
    <col min="3075" max="3079" width="10" style="58" bestFit="1" customWidth="1"/>
    <col min="3080" max="3080" width="5.85546875" style="58" customWidth="1"/>
    <col min="3081" max="3085" width="10" style="58" bestFit="1" customWidth="1"/>
    <col min="3086" max="3086" width="13" style="58" customWidth="1"/>
    <col min="3087" max="3087" width="10.28515625" style="58" customWidth="1"/>
    <col min="3088" max="3088" width="7.140625" style="58" bestFit="1" customWidth="1"/>
    <col min="3089" max="3091" width="10.28515625" style="58" customWidth="1"/>
    <col min="3092" max="3092" width="14.5703125" style="58" bestFit="1" customWidth="1"/>
    <col min="3093" max="3093" width="10.28515625" style="58" customWidth="1"/>
    <col min="3094" max="3094" width="0.140625" style="58" customWidth="1"/>
    <col min="3095" max="3095" width="10.28515625" style="58" customWidth="1"/>
    <col min="3096" max="3096" width="14.5703125" style="58" bestFit="1" customWidth="1"/>
    <col min="3097" max="3321" width="9.140625" style="58"/>
    <col min="3322" max="3322" width="17.7109375" style="58" customWidth="1"/>
    <col min="3323" max="3323" width="17" style="58" customWidth="1"/>
    <col min="3324" max="3324" width="9" style="58" customWidth="1"/>
    <col min="3325" max="3325" width="8.42578125" style="58" customWidth="1"/>
    <col min="3326" max="3326" width="5.28515625" style="58" customWidth="1"/>
    <col min="3327" max="3330" width="0" style="58" hidden="1" customWidth="1"/>
    <col min="3331" max="3335" width="10" style="58" bestFit="1" customWidth="1"/>
    <col min="3336" max="3336" width="5.85546875" style="58" customWidth="1"/>
    <col min="3337" max="3341" width="10" style="58" bestFit="1" customWidth="1"/>
    <col min="3342" max="3342" width="13" style="58" customWidth="1"/>
    <col min="3343" max="3343" width="10.28515625" style="58" customWidth="1"/>
    <col min="3344" max="3344" width="7.140625" style="58" bestFit="1" customWidth="1"/>
    <col min="3345" max="3347" width="10.28515625" style="58" customWidth="1"/>
    <col min="3348" max="3348" width="14.5703125" style="58" bestFit="1" customWidth="1"/>
    <col min="3349" max="3349" width="10.28515625" style="58" customWidth="1"/>
    <col min="3350" max="3350" width="0.140625" style="58" customWidth="1"/>
    <col min="3351" max="3351" width="10.28515625" style="58" customWidth="1"/>
    <col min="3352" max="3352" width="14.5703125" style="58" bestFit="1" customWidth="1"/>
    <col min="3353" max="3577" width="9.140625" style="58"/>
    <col min="3578" max="3578" width="17.7109375" style="58" customWidth="1"/>
    <col min="3579" max="3579" width="17" style="58" customWidth="1"/>
    <col min="3580" max="3580" width="9" style="58" customWidth="1"/>
    <col min="3581" max="3581" width="8.42578125" style="58" customWidth="1"/>
    <col min="3582" max="3582" width="5.28515625" style="58" customWidth="1"/>
    <col min="3583" max="3586" width="0" style="58" hidden="1" customWidth="1"/>
    <col min="3587" max="3591" width="10" style="58" bestFit="1" customWidth="1"/>
    <col min="3592" max="3592" width="5.85546875" style="58" customWidth="1"/>
    <col min="3593" max="3597" width="10" style="58" bestFit="1" customWidth="1"/>
    <col min="3598" max="3598" width="13" style="58" customWidth="1"/>
    <col min="3599" max="3599" width="10.28515625" style="58" customWidth="1"/>
    <col min="3600" max="3600" width="7.140625" style="58" bestFit="1" customWidth="1"/>
    <col min="3601" max="3603" width="10.28515625" style="58" customWidth="1"/>
    <col min="3604" max="3604" width="14.5703125" style="58" bestFit="1" customWidth="1"/>
    <col min="3605" max="3605" width="10.28515625" style="58" customWidth="1"/>
    <col min="3606" max="3606" width="0.140625" style="58" customWidth="1"/>
    <col min="3607" max="3607" width="10.28515625" style="58" customWidth="1"/>
    <col min="3608" max="3608" width="14.5703125" style="58" bestFit="1" customWidth="1"/>
    <col min="3609" max="3833" width="9.140625" style="58"/>
    <col min="3834" max="3834" width="17.7109375" style="58" customWidth="1"/>
    <col min="3835" max="3835" width="17" style="58" customWidth="1"/>
    <col min="3836" max="3836" width="9" style="58" customWidth="1"/>
    <col min="3837" max="3837" width="8.42578125" style="58" customWidth="1"/>
    <col min="3838" max="3838" width="5.28515625" style="58" customWidth="1"/>
    <col min="3839" max="3842" width="0" style="58" hidden="1" customWidth="1"/>
    <col min="3843" max="3847" width="10" style="58" bestFit="1" customWidth="1"/>
    <col min="3848" max="3848" width="5.85546875" style="58" customWidth="1"/>
    <col min="3849" max="3853" width="10" style="58" bestFit="1" customWidth="1"/>
    <col min="3854" max="3854" width="13" style="58" customWidth="1"/>
    <col min="3855" max="3855" width="10.28515625" style="58" customWidth="1"/>
    <col min="3856" max="3856" width="7.140625" style="58" bestFit="1" customWidth="1"/>
    <col min="3857" max="3859" width="10.28515625" style="58" customWidth="1"/>
    <col min="3860" max="3860" width="14.5703125" style="58" bestFit="1" customWidth="1"/>
    <col min="3861" max="3861" width="10.28515625" style="58" customWidth="1"/>
    <col min="3862" max="3862" width="0.140625" style="58" customWidth="1"/>
    <col min="3863" max="3863" width="10.28515625" style="58" customWidth="1"/>
    <col min="3864" max="3864" width="14.5703125" style="58" bestFit="1" customWidth="1"/>
    <col min="3865" max="4089" width="9.140625" style="58"/>
    <col min="4090" max="4090" width="17.7109375" style="58" customWidth="1"/>
    <col min="4091" max="4091" width="17" style="58" customWidth="1"/>
    <col min="4092" max="4092" width="9" style="58" customWidth="1"/>
    <col min="4093" max="4093" width="8.42578125" style="58" customWidth="1"/>
    <col min="4094" max="4094" width="5.28515625" style="58" customWidth="1"/>
    <col min="4095" max="4098" width="0" style="58" hidden="1" customWidth="1"/>
    <col min="4099" max="4103" width="10" style="58" bestFit="1" customWidth="1"/>
    <col min="4104" max="4104" width="5.85546875" style="58" customWidth="1"/>
    <col min="4105" max="4109" width="10" style="58" bestFit="1" customWidth="1"/>
    <col min="4110" max="4110" width="13" style="58" customWidth="1"/>
    <col min="4111" max="4111" width="10.28515625" style="58" customWidth="1"/>
    <col min="4112" max="4112" width="7.140625" style="58" bestFit="1" customWidth="1"/>
    <col min="4113" max="4115" width="10.28515625" style="58" customWidth="1"/>
    <col min="4116" max="4116" width="14.5703125" style="58" bestFit="1" customWidth="1"/>
    <col min="4117" max="4117" width="10.28515625" style="58" customWidth="1"/>
    <col min="4118" max="4118" width="0.140625" style="58" customWidth="1"/>
    <col min="4119" max="4119" width="10.28515625" style="58" customWidth="1"/>
    <col min="4120" max="4120" width="14.5703125" style="58" bestFit="1" customWidth="1"/>
    <col min="4121" max="4345" width="9.140625" style="58"/>
    <col min="4346" max="4346" width="17.7109375" style="58" customWidth="1"/>
    <col min="4347" max="4347" width="17" style="58" customWidth="1"/>
    <col min="4348" max="4348" width="9" style="58" customWidth="1"/>
    <col min="4349" max="4349" width="8.42578125" style="58" customWidth="1"/>
    <col min="4350" max="4350" width="5.28515625" style="58" customWidth="1"/>
    <col min="4351" max="4354" width="0" style="58" hidden="1" customWidth="1"/>
    <col min="4355" max="4359" width="10" style="58" bestFit="1" customWidth="1"/>
    <col min="4360" max="4360" width="5.85546875" style="58" customWidth="1"/>
    <col min="4361" max="4365" width="10" style="58" bestFit="1" customWidth="1"/>
    <col min="4366" max="4366" width="13" style="58" customWidth="1"/>
    <col min="4367" max="4367" width="10.28515625" style="58" customWidth="1"/>
    <col min="4368" max="4368" width="7.140625" style="58" bestFit="1" customWidth="1"/>
    <col min="4369" max="4371" width="10.28515625" style="58" customWidth="1"/>
    <col min="4372" max="4372" width="14.5703125" style="58" bestFit="1" customWidth="1"/>
    <col min="4373" max="4373" width="10.28515625" style="58" customWidth="1"/>
    <col min="4374" max="4374" width="0.140625" style="58" customWidth="1"/>
    <col min="4375" max="4375" width="10.28515625" style="58" customWidth="1"/>
    <col min="4376" max="4376" width="14.5703125" style="58" bestFit="1" customWidth="1"/>
    <col min="4377" max="4601" width="9.140625" style="58"/>
    <col min="4602" max="4602" width="17.7109375" style="58" customWidth="1"/>
    <col min="4603" max="4603" width="17" style="58" customWidth="1"/>
    <col min="4604" max="4604" width="9" style="58" customWidth="1"/>
    <col min="4605" max="4605" width="8.42578125" style="58" customWidth="1"/>
    <col min="4606" max="4606" width="5.28515625" style="58" customWidth="1"/>
    <col min="4607" max="4610" width="0" style="58" hidden="1" customWidth="1"/>
    <col min="4611" max="4615" width="10" style="58" bestFit="1" customWidth="1"/>
    <col min="4616" max="4616" width="5.85546875" style="58" customWidth="1"/>
    <col min="4617" max="4621" width="10" style="58" bestFit="1" customWidth="1"/>
    <col min="4622" max="4622" width="13" style="58" customWidth="1"/>
    <col min="4623" max="4623" width="10.28515625" style="58" customWidth="1"/>
    <col min="4624" max="4624" width="7.140625" style="58" bestFit="1" customWidth="1"/>
    <col min="4625" max="4627" width="10.28515625" style="58" customWidth="1"/>
    <col min="4628" max="4628" width="14.5703125" style="58" bestFit="1" customWidth="1"/>
    <col min="4629" max="4629" width="10.28515625" style="58" customWidth="1"/>
    <col min="4630" max="4630" width="0.140625" style="58" customWidth="1"/>
    <col min="4631" max="4631" width="10.28515625" style="58" customWidth="1"/>
    <col min="4632" max="4632" width="14.5703125" style="58" bestFit="1" customWidth="1"/>
    <col min="4633" max="4857" width="9.140625" style="58"/>
    <col min="4858" max="4858" width="17.7109375" style="58" customWidth="1"/>
    <col min="4859" max="4859" width="17" style="58" customWidth="1"/>
    <col min="4860" max="4860" width="9" style="58" customWidth="1"/>
    <col min="4861" max="4861" width="8.42578125" style="58" customWidth="1"/>
    <col min="4862" max="4862" width="5.28515625" style="58" customWidth="1"/>
    <col min="4863" max="4866" width="0" style="58" hidden="1" customWidth="1"/>
    <col min="4867" max="4871" width="10" style="58" bestFit="1" customWidth="1"/>
    <col min="4872" max="4872" width="5.85546875" style="58" customWidth="1"/>
    <col min="4873" max="4877" width="10" style="58" bestFit="1" customWidth="1"/>
    <col min="4878" max="4878" width="13" style="58" customWidth="1"/>
    <col min="4879" max="4879" width="10.28515625" style="58" customWidth="1"/>
    <col min="4880" max="4880" width="7.140625" style="58" bestFit="1" customWidth="1"/>
    <col min="4881" max="4883" width="10.28515625" style="58" customWidth="1"/>
    <col min="4884" max="4884" width="14.5703125" style="58" bestFit="1" customWidth="1"/>
    <col min="4885" max="4885" width="10.28515625" style="58" customWidth="1"/>
    <col min="4886" max="4886" width="0.140625" style="58" customWidth="1"/>
    <col min="4887" max="4887" width="10.28515625" style="58" customWidth="1"/>
    <col min="4888" max="4888" width="14.5703125" style="58" bestFit="1" customWidth="1"/>
    <col min="4889" max="5113" width="9.140625" style="58"/>
    <col min="5114" max="5114" width="17.7109375" style="58" customWidth="1"/>
    <col min="5115" max="5115" width="17" style="58" customWidth="1"/>
    <col min="5116" max="5116" width="9" style="58" customWidth="1"/>
    <col min="5117" max="5117" width="8.42578125" style="58" customWidth="1"/>
    <col min="5118" max="5118" width="5.28515625" style="58" customWidth="1"/>
    <col min="5119" max="5122" width="0" style="58" hidden="1" customWidth="1"/>
    <col min="5123" max="5127" width="10" style="58" bestFit="1" customWidth="1"/>
    <col min="5128" max="5128" width="5.85546875" style="58" customWidth="1"/>
    <col min="5129" max="5133" width="10" style="58" bestFit="1" customWidth="1"/>
    <col min="5134" max="5134" width="13" style="58" customWidth="1"/>
    <col min="5135" max="5135" width="10.28515625" style="58" customWidth="1"/>
    <col min="5136" max="5136" width="7.140625" style="58" bestFit="1" customWidth="1"/>
    <col min="5137" max="5139" width="10.28515625" style="58" customWidth="1"/>
    <col min="5140" max="5140" width="14.5703125" style="58" bestFit="1" customWidth="1"/>
    <col min="5141" max="5141" width="10.28515625" style="58" customWidth="1"/>
    <col min="5142" max="5142" width="0.140625" style="58" customWidth="1"/>
    <col min="5143" max="5143" width="10.28515625" style="58" customWidth="1"/>
    <col min="5144" max="5144" width="14.5703125" style="58" bestFit="1" customWidth="1"/>
    <col min="5145" max="5369" width="9.140625" style="58"/>
    <col min="5370" max="5370" width="17.7109375" style="58" customWidth="1"/>
    <col min="5371" max="5371" width="17" style="58" customWidth="1"/>
    <col min="5372" max="5372" width="9" style="58" customWidth="1"/>
    <col min="5373" max="5373" width="8.42578125" style="58" customWidth="1"/>
    <col min="5374" max="5374" width="5.28515625" style="58" customWidth="1"/>
    <col min="5375" max="5378" width="0" style="58" hidden="1" customWidth="1"/>
    <col min="5379" max="5383" width="10" style="58" bestFit="1" customWidth="1"/>
    <col min="5384" max="5384" width="5.85546875" style="58" customWidth="1"/>
    <col min="5385" max="5389" width="10" style="58" bestFit="1" customWidth="1"/>
    <col min="5390" max="5390" width="13" style="58" customWidth="1"/>
    <col min="5391" max="5391" width="10.28515625" style="58" customWidth="1"/>
    <col min="5392" max="5392" width="7.140625" style="58" bestFit="1" customWidth="1"/>
    <col min="5393" max="5395" width="10.28515625" style="58" customWidth="1"/>
    <col min="5396" max="5396" width="14.5703125" style="58" bestFit="1" customWidth="1"/>
    <col min="5397" max="5397" width="10.28515625" style="58" customWidth="1"/>
    <col min="5398" max="5398" width="0.140625" style="58" customWidth="1"/>
    <col min="5399" max="5399" width="10.28515625" style="58" customWidth="1"/>
    <col min="5400" max="5400" width="14.5703125" style="58" bestFit="1" customWidth="1"/>
    <col min="5401" max="5625" width="9.140625" style="58"/>
    <col min="5626" max="5626" width="17.7109375" style="58" customWidth="1"/>
    <col min="5627" max="5627" width="17" style="58" customWidth="1"/>
    <col min="5628" max="5628" width="9" style="58" customWidth="1"/>
    <col min="5629" max="5629" width="8.42578125" style="58" customWidth="1"/>
    <col min="5630" max="5630" width="5.28515625" style="58" customWidth="1"/>
    <col min="5631" max="5634" width="0" style="58" hidden="1" customWidth="1"/>
    <col min="5635" max="5639" width="10" style="58" bestFit="1" customWidth="1"/>
    <col min="5640" max="5640" width="5.85546875" style="58" customWidth="1"/>
    <col min="5641" max="5645" width="10" style="58" bestFit="1" customWidth="1"/>
    <col min="5646" max="5646" width="13" style="58" customWidth="1"/>
    <col min="5647" max="5647" width="10.28515625" style="58" customWidth="1"/>
    <col min="5648" max="5648" width="7.140625" style="58" bestFit="1" customWidth="1"/>
    <col min="5649" max="5651" width="10.28515625" style="58" customWidth="1"/>
    <col min="5652" max="5652" width="14.5703125" style="58" bestFit="1" customWidth="1"/>
    <col min="5653" max="5653" width="10.28515625" style="58" customWidth="1"/>
    <col min="5654" max="5654" width="0.140625" style="58" customWidth="1"/>
    <col min="5655" max="5655" width="10.28515625" style="58" customWidth="1"/>
    <col min="5656" max="5656" width="14.5703125" style="58" bestFit="1" customWidth="1"/>
    <col min="5657" max="5881" width="9.140625" style="58"/>
    <col min="5882" max="5882" width="17.7109375" style="58" customWidth="1"/>
    <col min="5883" max="5883" width="17" style="58" customWidth="1"/>
    <col min="5884" max="5884" width="9" style="58" customWidth="1"/>
    <col min="5885" max="5885" width="8.42578125" style="58" customWidth="1"/>
    <col min="5886" max="5886" width="5.28515625" style="58" customWidth="1"/>
    <col min="5887" max="5890" width="0" style="58" hidden="1" customWidth="1"/>
    <col min="5891" max="5895" width="10" style="58" bestFit="1" customWidth="1"/>
    <col min="5896" max="5896" width="5.85546875" style="58" customWidth="1"/>
    <col min="5897" max="5901" width="10" style="58" bestFit="1" customWidth="1"/>
    <col min="5902" max="5902" width="13" style="58" customWidth="1"/>
    <col min="5903" max="5903" width="10.28515625" style="58" customWidth="1"/>
    <col min="5904" max="5904" width="7.140625" style="58" bestFit="1" customWidth="1"/>
    <col min="5905" max="5907" width="10.28515625" style="58" customWidth="1"/>
    <col min="5908" max="5908" width="14.5703125" style="58" bestFit="1" customWidth="1"/>
    <col min="5909" max="5909" width="10.28515625" style="58" customWidth="1"/>
    <col min="5910" max="5910" width="0.140625" style="58" customWidth="1"/>
    <col min="5911" max="5911" width="10.28515625" style="58" customWidth="1"/>
    <col min="5912" max="5912" width="14.5703125" style="58" bestFit="1" customWidth="1"/>
    <col min="5913" max="6137" width="9.140625" style="58"/>
    <col min="6138" max="6138" width="17.7109375" style="58" customWidth="1"/>
    <col min="6139" max="6139" width="17" style="58" customWidth="1"/>
    <col min="6140" max="6140" width="9" style="58" customWidth="1"/>
    <col min="6141" max="6141" width="8.42578125" style="58" customWidth="1"/>
    <col min="6142" max="6142" width="5.28515625" style="58" customWidth="1"/>
    <col min="6143" max="6146" width="0" style="58" hidden="1" customWidth="1"/>
    <col min="6147" max="6151" width="10" style="58" bestFit="1" customWidth="1"/>
    <col min="6152" max="6152" width="5.85546875" style="58" customWidth="1"/>
    <col min="6153" max="6157" width="10" style="58" bestFit="1" customWidth="1"/>
    <col min="6158" max="6158" width="13" style="58" customWidth="1"/>
    <col min="6159" max="6159" width="10.28515625" style="58" customWidth="1"/>
    <col min="6160" max="6160" width="7.140625" style="58" bestFit="1" customWidth="1"/>
    <col min="6161" max="6163" width="10.28515625" style="58" customWidth="1"/>
    <col min="6164" max="6164" width="14.5703125" style="58" bestFit="1" customWidth="1"/>
    <col min="6165" max="6165" width="10.28515625" style="58" customWidth="1"/>
    <col min="6166" max="6166" width="0.140625" style="58" customWidth="1"/>
    <col min="6167" max="6167" width="10.28515625" style="58" customWidth="1"/>
    <col min="6168" max="6168" width="14.5703125" style="58" bestFit="1" customWidth="1"/>
    <col min="6169" max="6393" width="9.140625" style="58"/>
    <col min="6394" max="6394" width="17.7109375" style="58" customWidth="1"/>
    <col min="6395" max="6395" width="17" style="58" customWidth="1"/>
    <col min="6396" max="6396" width="9" style="58" customWidth="1"/>
    <col min="6397" max="6397" width="8.42578125" style="58" customWidth="1"/>
    <col min="6398" max="6398" width="5.28515625" style="58" customWidth="1"/>
    <col min="6399" max="6402" width="0" style="58" hidden="1" customWidth="1"/>
    <col min="6403" max="6407" width="10" style="58" bestFit="1" customWidth="1"/>
    <col min="6408" max="6408" width="5.85546875" style="58" customWidth="1"/>
    <col min="6409" max="6413" width="10" style="58" bestFit="1" customWidth="1"/>
    <col min="6414" max="6414" width="13" style="58" customWidth="1"/>
    <col min="6415" max="6415" width="10.28515625" style="58" customWidth="1"/>
    <col min="6416" max="6416" width="7.140625" style="58" bestFit="1" customWidth="1"/>
    <col min="6417" max="6419" width="10.28515625" style="58" customWidth="1"/>
    <col min="6420" max="6420" width="14.5703125" style="58" bestFit="1" customWidth="1"/>
    <col min="6421" max="6421" width="10.28515625" style="58" customWidth="1"/>
    <col min="6422" max="6422" width="0.140625" style="58" customWidth="1"/>
    <col min="6423" max="6423" width="10.28515625" style="58" customWidth="1"/>
    <col min="6424" max="6424" width="14.5703125" style="58" bestFit="1" customWidth="1"/>
    <col min="6425" max="6649" width="9.140625" style="58"/>
    <col min="6650" max="6650" width="17.7109375" style="58" customWidth="1"/>
    <col min="6651" max="6651" width="17" style="58" customWidth="1"/>
    <col min="6652" max="6652" width="9" style="58" customWidth="1"/>
    <col min="6653" max="6653" width="8.42578125" style="58" customWidth="1"/>
    <col min="6654" max="6654" width="5.28515625" style="58" customWidth="1"/>
    <col min="6655" max="6658" width="0" style="58" hidden="1" customWidth="1"/>
    <col min="6659" max="6663" width="10" style="58" bestFit="1" customWidth="1"/>
    <col min="6664" max="6664" width="5.85546875" style="58" customWidth="1"/>
    <col min="6665" max="6669" width="10" style="58" bestFit="1" customWidth="1"/>
    <col min="6670" max="6670" width="13" style="58" customWidth="1"/>
    <col min="6671" max="6671" width="10.28515625" style="58" customWidth="1"/>
    <col min="6672" max="6672" width="7.140625" style="58" bestFit="1" customWidth="1"/>
    <col min="6673" max="6675" width="10.28515625" style="58" customWidth="1"/>
    <col min="6676" max="6676" width="14.5703125" style="58" bestFit="1" customWidth="1"/>
    <col min="6677" max="6677" width="10.28515625" style="58" customWidth="1"/>
    <col min="6678" max="6678" width="0.140625" style="58" customWidth="1"/>
    <col min="6679" max="6679" width="10.28515625" style="58" customWidth="1"/>
    <col min="6680" max="6680" width="14.5703125" style="58" bestFit="1" customWidth="1"/>
    <col min="6681" max="6905" width="9.140625" style="58"/>
    <col min="6906" max="6906" width="17.7109375" style="58" customWidth="1"/>
    <col min="6907" max="6907" width="17" style="58" customWidth="1"/>
    <col min="6908" max="6908" width="9" style="58" customWidth="1"/>
    <col min="6909" max="6909" width="8.42578125" style="58" customWidth="1"/>
    <col min="6910" max="6910" width="5.28515625" style="58" customWidth="1"/>
    <col min="6911" max="6914" width="0" style="58" hidden="1" customWidth="1"/>
    <col min="6915" max="6919" width="10" style="58" bestFit="1" customWidth="1"/>
    <col min="6920" max="6920" width="5.85546875" style="58" customWidth="1"/>
    <col min="6921" max="6925" width="10" style="58" bestFit="1" customWidth="1"/>
    <col min="6926" max="6926" width="13" style="58" customWidth="1"/>
    <col min="6927" max="6927" width="10.28515625" style="58" customWidth="1"/>
    <col min="6928" max="6928" width="7.140625" style="58" bestFit="1" customWidth="1"/>
    <col min="6929" max="6931" width="10.28515625" style="58" customWidth="1"/>
    <col min="6932" max="6932" width="14.5703125" style="58" bestFit="1" customWidth="1"/>
    <col min="6933" max="6933" width="10.28515625" style="58" customWidth="1"/>
    <col min="6934" max="6934" width="0.140625" style="58" customWidth="1"/>
    <col min="6935" max="6935" width="10.28515625" style="58" customWidth="1"/>
    <col min="6936" max="6936" width="14.5703125" style="58" bestFit="1" customWidth="1"/>
    <col min="6937" max="7161" width="9.140625" style="58"/>
    <col min="7162" max="7162" width="17.7109375" style="58" customWidth="1"/>
    <col min="7163" max="7163" width="17" style="58" customWidth="1"/>
    <col min="7164" max="7164" width="9" style="58" customWidth="1"/>
    <col min="7165" max="7165" width="8.42578125" style="58" customWidth="1"/>
    <col min="7166" max="7166" width="5.28515625" style="58" customWidth="1"/>
    <col min="7167" max="7170" width="0" style="58" hidden="1" customWidth="1"/>
    <col min="7171" max="7175" width="10" style="58" bestFit="1" customWidth="1"/>
    <col min="7176" max="7176" width="5.85546875" style="58" customWidth="1"/>
    <col min="7177" max="7181" width="10" style="58" bestFit="1" customWidth="1"/>
    <col min="7182" max="7182" width="13" style="58" customWidth="1"/>
    <col min="7183" max="7183" width="10.28515625" style="58" customWidth="1"/>
    <col min="7184" max="7184" width="7.140625" style="58" bestFit="1" customWidth="1"/>
    <col min="7185" max="7187" width="10.28515625" style="58" customWidth="1"/>
    <col min="7188" max="7188" width="14.5703125" style="58" bestFit="1" customWidth="1"/>
    <col min="7189" max="7189" width="10.28515625" style="58" customWidth="1"/>
    <col min="7190" max="7190" width="0.140625" style="58" customWidth="1"/>
    <col min="7191" max="7191" width="10.28515625" style="58" customWidth="1"/>
    <col min="7192" max="7192" width="14.5703125" style="58" bestFit="1" customWidth="1"/>
    <col min="7193" max="7417" width="9.140625" style="58"/>
    <col min="7418" max="7418" width="17.7109375" style="58" customWidth="1"/>
    <col min="7419" max="7419" width="17" style="58" customWidth="1"/>
    <col min="7420" max="7420" width="9" style="58" customWidth="1"/>
    <col min="7421" max="7421" width="8.42578125" style="58" customWidth="1"/>
    <col min="7422" max="7422" width="5.28515625" style="58" customWidth="1"/>
    <col min="7423" max="7426" width="0" style="58" hidden="1" customWidth="1"/>
    <col min="7427" max="7431" width="10" style="58" bestFit="1" customWidth="1"/>
    <col min="7432" max="7432" width="5.85546875" style="58" customWidth="1"/>
    <col min="7433" max="7437" width="10" style="58" bestFit="1" customWidth="1"/>
    <col min="7438" max="7438" width="13" style="58" customWidth="1"/>
    <col min="7439" max="7439" width="10.28515625" style="58" customWidth="1"/>
    <col min="7440" max="7440" width="7.140625" style="58" bestFit="1" customWidth="1"/>
    <col min="7441" max="7443" width="10.28515625" style="58" customWidth="1"/>
    <col min="7444" max="7444" width="14.5703125" style="58" bestFit="1" customWidth="1"/>
    <col min="7445" max="7445" width="10.28515625" style="58" customWidth="1"/>
    <col min="7446" max="7446" width="0.140625" style="58" customWidth="1"/>
    <col min="7447" max="7447" width="10.28515625" style="58" customWidth="1"/>
    <col min="7448" max="7448" width="14.5703125" style="58" bestFit="1" customWidth="1"/>
    <col min="7449" max="7673" width="9.140625" style="58"/>
    <col min="7674" max="7674" width="17.7109375" style="58" customWidth="1"/>
    <col min="7675" max="7675" width="17" style="58" customWidth="1"/>
    <col min="7676" max="7676" width="9" style="58" customWidth="1"/>
    <col min="7677" max="7677" width="8.42578125" style="58" customWidth="1"/>
    <col min="7678" max="7678" width="5.28515625" style="58" customWidth="1"/>
    <col min="7679" max="7682" width="0" style="58" hidden="1" customWidth="1"/>
    <col min="7683" max="7687" width="10" style="58" bestFit="1" customWidth="1"/>
    <col min="7688" max="7688" width="5.85546875" style="58" customWidth="1"/>
    <col min="7689" max="7693" width="10" style="58" bestFit="1" customWidth="1"/>
    <col min="7694" max="7694" width="13" style="58" customWidth="1"/>
    <col min="7695" max="7695" width="10.28515625" style="58" customWidth="1"/>
    <col min="7696" max="7696" width="7.140625" style="58" bestFit="1" customWidth="1"/>
    <col min="7697" max="7699" width="10.28515625" style="58" customWidth="1"/>
    <col min="7700" max="7700" width="14.5703125" style="58" bestFit="1" customWidth="1"/>
    <col min="7701" max="7701" width="10.28515625" style="58" customWidth="1"/>
    <col min="7702" max="7702" width="0.140625" style="58" customWidth="1"/>
    <col min="7703" max="7703" width="10.28515625" style="58" customWidth="1"/>
    <col min="7704" max="7704" width="14.5703125" style="58" bestFit="1" customWidth="1"/>
    <col min="7705" max="7929" width="9.140625" style="58"/>
    <col min="7930" max="7930" width="17.7109375" style="58" customWidth="1"/>
    <col min="7931" max="7931" width="17" style="58" customWidth="1"/>
    <col min="7932" max="7932" width="9" style="58" customWidth="1"/>
    <col min="7933" max="7933" width="8.42578125" style="58" customWidth="1"/>
    <col min="7934" max="7934" width="5.28515625" style="58" customWidth="1"/>
    <col min="7935" max="7938" width="0" style="58" hidden="1" customWidth="1"/>
    <col min="7939" max="7943" width="10" style="58" bestFit="1" customWidth="1"/>
    <col min="7944" max="7944" width="5.85546875" style="58" customWidth="1"/>
    <col min="7945" max="7949" width="10" style="58" bestFit="1" customWidth="1"/>
    <col min="7950" max="7950" width="13" style="58" customWidth="1"/>
    <col min="7951" max="7951" width="10.28515625" style="58" customWidth="1"/>
    <col min="7952" max="7952" width="7.140625" style="58" bestFit="1" customWidth="1"/>
    <col min="7953" max="7955" width="10.28515625" style="58" customWidth="1"/>
    <col min="7956" max="7956" width="14.5703125" style="58" bestFit="1" customWidth="1"/>
    <col min="7957" max="7957" width="10.28515625" style="58" customWidth="1"/>
    <col min="7958" max="7958" width="0.140625" style="58" customWidth="1"/>
    <col min="7959" max="7959" width="10.28515625" style="58" customWidth="1"/>
    <col min="7960" max="7960" width="14.5703125" style="58" bestFit="1" customWidth="1"/>
    <col min="7961" max="8185" width="9.140625" style="58"/>
    <col min="8186" max="8186" width="17.7109375" style="58" customWidth="1"/>
    <col min="8187" max="8187" width="17" style="58" customWidth="1"/>
    <col min="8188" max="8188" width="9" style="58" customWidth="1"/>
    <col min="8189" max="8189" width="8.42578125" style="58" customWidth="1"/>
    <col min="8190" max="8190" width="5.28515625" style="58" customWidth="1"/>
    <col min="8191" max="8194" width="0" style="58" hidden="1" customWidth="1"/>
    <col min="8195" max="8199" width="10" style="58" bestFit="1" customWidth="1"/>
    <col min="8200" max="8200" width="5.85546875" style="58" customWidth="1"/>
    <col min="8201" max="8205" width="10" style="58" bestFit="1" customWidth="1"/>
    <col min="8206" max="8206" width="13" style="58" customWidth="1"/>
    <col min="8207" max="8207" width="10.28515625" style="58" customWidth="1"/>
    <col min="8208" max="8208" width="7.140625" style="58" bestFit="1" customWidth="1"/>
    <col min="8209" max="8211" width="10.28515625" style="58" customWidth="1"/>
    <col min="8212" max="8212" width="14.5703125" style="58" bestFit="1" customWidth="1"/>
    <col min="8213" max="8213" width="10.28515625" style="58" customWidth="1"/>
    <col min="8214" max="8214" width="0.140625" style="58" customWidth="1"/>
    <col min="8215" max="8215" width="10.28515625" style="58" customWidth="1"/>
    <col min="8216" max="8216" width="14.5703125" style="58" bestFit="1" customWidth="1"/>
    <col min="8217" max="8441" width="9.140625" style="58"/>
    <col min="8442" max="8442" width="17.7109375" style="58" customWidth="1"/>
    <col min="8443" max="8443" width="17" style="58" customWidth="1"/>
    <col min="8444" max="8444" width="9" style="58" customWidth="1"/>
    <col min="8445" max="8445" width="8.42578125" style="58" customWidth="1"/>
    <col min="8446" max="8446" width="5.28515625" style="58" customWidth="1"/>
    <col min="8447" max="8450" width="0" style="58" hidden="1" customWidth="1"/>
    <col min="8451" max="8455" width="10" style="58" bestFit="1" customWidth="1"/>
    <col min="8456" max="8456" width="5.85546875" style="58" customWidth="1"/>
    <col min="8457" max="8461" width="10" style="58" bestFit="1" customWidth="1"/>
    <col min="8462" max="8462" width="13" style="58" customWidth="1"/>
    <col min="8463" max="8463" width="10.28515625" style="58" customWidth="1"/>
    <col min="8464" max="8464" width="7.140625" style="58" bestFit="1" customWidth="1"/>
    <col min="8465" max="8467" width="10.28515625" style="58" customWidth="1"/>
    <col min="8468" max="8468" width="14.5703125" style="58" bestFit="1" customWidth="1"/>
    <col min="8469" max="8469" width="10.28515625" style="58" customWidth="1"/>
    <col min="8470" max="8470" width="0.140625" style="58" customWidth="1"/>
    <col min="8471" max="8471" width="10.28515625" style="58" customWidth="1"/>
    <col min="8472" max="8472" width="14.5703125" style="58" bestFit="1" customWidth="1"/>
    <col min="8473" max="8697" width="9.140625" style="58"/>
    <col min="8698" max="8698" width="17.7109375" style="58" customWidth="1"/>
    <col min="8699" max="8699" width="17" style="58" customWidth="1"/>
    <col min="8700" max="8700" width="9" style="58" customWidth="1"/>
    <col min="8701" max="8701" width="8.42578125" style="58" customWidth="1"/>
    <col min="8702" max="8702" width="5.28515625" style="58" customWidth="1"/>
    <col min="8703" max="8706" width="0" style="58" hidden="1" customWidth="1"/>
    <col min="8707" max="8711" width="10" style="58" bestFit="1" customWidth="1"/>
    <col min="8712" max="8712" width="5.85546875" style="58" customWidth="1"/>
    <col min="8713" max="8717" width="10" style="58" bestFit="1" customWidth="1"/>
    <col min="8718" max="8718" width="13" style="58" customWidth="1"/>
    <col min="8719" max="8719" width="10.28515625" style="58" customWidth="1"/>
    <col min="8720" max="8720" width="7.140625" style="58" bestFit="1" customWidth="1"/>
    <col min="8721" max="8723" width="10.28515625" style="58" customWidth="1"/>
    <col min="8724" max="8724" width="14.5703125" style="58" bestFit="1" customWidth="1"/>
    <col min="8725" max="8725" width="10.28515625" style="58" customWidth="1"/>
    <col min="8726" max="8726" width="0.140625" style="58" customWidth="1"/>
    <col min="8727" max="8727" width="10.28515625" style="58" customWidth="1"/>
    <col min="8728" max="8728" width="14.5703125" style="58" bestFit="1" customWidth="1"/>
    <col min="8729" max="8953" width="9.140625" style="58"/>
    <col min="8954" max="8954" width="17.7109375" style="58" customWidth="1"/>
    <col min="8955" max="8955" width="17" style="58" customWidth="1"/>
    <col min="8956" max="8956" width="9" style="58" customWidth="1"/>
    <col min="8957" max="8957" width="8.42578125" style="58" customWidth="1"/>
    <col min="8958" max="8958" width="5.28515625" style="58" customWidth="1"/>
    <col min="8959" max="8962" width="0" style="58" hidden="1" customWidth="1"/>
    <col min="8963" max="8967" width="10" style="58" bestFit="1" customWidth="1"/>
    <col min="8968" max="8968" width="5.85546875" style="58" customWidth="1"/>
    <col min="8969" max="8973" width="10" style="58" bestFit="1" customWidth="1"/>
    <col min="8974" max="8974" width="13" style="58" customWidth="1"/>
    <col min="8975" max="8975" width="10.28515625" style="58" customWidth="1"/>
    <col min="8976" max="8976" width="7.140625" style="58" bestFit="1" customWidth="1"/>
    <col min="8977" max="8979" width="10.28515625" style="58" customWidth="1"/>
    <col min="8980" max="8980" width="14.5703125" style="58" bestFit="1" customWidth="1"/>
    <col min="8981" max="8981" width="10.28515625" style="58" customWidth="1"/>
    <col min="8982" max="8982" width="0.140625" style="58" customWidth="1"/>
    <col min="8983" max="8983" width="10.28515625" style="58" customWidth="1"/>
    <col min="8984" max="8984" width="14.5703125" style="58" bestFit="1" customWidth="1"/>
    <col min="8985" max="9209" width="9.140625" style="58"/>
    <col min="9210" max="9210" width="17.7109375" style="58" customWidth="1"/>
    <col min="9211" max="9211" width="17" style="58" customWidth="1"/>
    <col min="9212" max="9212" width="9" style="58" customWidth="1"/>
    <col min="9213" max="9213" width="8.42578125" style="58" customWidth="1"/>
    <col min="9214" max="9214" width="5.28515625" style="58" customWidth="1"/>
    <col min="9215" max="9218" width="0" style="58" hidden="1" customWidth="1"/>
    <col min="9219" max="9223" width="10" style="58" bestFit="1" customWidth="1"/>
    <col min="9224" max="9224" width="5.85546875" style="58" customWidth="1"/>
    <col min="9225" max="9229" width="10" style="58" bestFit="1" customWidth="1"/>
    <col min="9230" max="9230" width="13" style="58" customWidth="1"/>
    <col min="9231" max="9231" width="10.28515625" style="58" customWidth="1"/>
    <col min="9232" max="9232" width="7.140625" style="58" bestFit="1" customWidth="1"/>
    <col min="9233" max="9235" width="10.28515625" style="58" customWidth="1"/>
    <col min="9236" max="9236" width="14.5703125" style="58" bestFit="1" customWidth="1"/>
    <col min="9237" max="9237" width="10.28515625" style="58" customWidth="1"/>
    <col min="9238" max="9238" width="0.140625" style="58" customWidth="1"/>
    <col min="9239" max="9239" width="10.28515625" style="58" customWidth="1"/>
    <col min="9240" max="9240" width="14.5703125" style="58" bestFit="1" customWidth="1"/>
    <col min="9241" max="9465" width="9.140625" style="58"/>
    <col min="9466" max="9466" width="17.7109375" style="58" customWidth="1"/>
    <col min="9467" max="9467" width="17" style="58" customWidth="1"/>
    <col min="9468" max="9468" width="9" style="58" customWidth="1"/>
    <col min="9469" max="9469" width="8.42578125" style="58" customWidth="1"/>
    <col min="9470" max="9470" width="5.28515625" style="58" customWidth="1"/>
    <col min="9471" max="9474" width="0" style="58" hidden="1" customWidth="1"/>
    <col min="9475" max="9479" width="10" style="58" bestFit="1" customWidth="1"/>
    <col min="9480" max="9480" width="5.85546875" style="58" customWidth="1"/>
    <col min="9481" max="9485" width="10" style="58" bestFit="1" customWidth="1"/>
    <col min="9486" max="9486" width="13" style="58" customWidth="1"/>
    <col min="9487" max="9487" width="10.28515625" style="58" customWidth="1"/>
    <col min="9488" max="9488" width="7.140625" style="58" bestFit="1" customWidth="1"/>
    <col min="9489" max="9491" width="10.28515625" style="58" customWidth="1"/>
    <col min="9492" max="9492" width="14.5703125" style="58" bestFit="1" customWidth="1"/>
    <col min="9493" max="9493" width="10.28515625" style="58" customWidth="1"/>
    <col min="9494" max="9494" width="0.140625" style="58" customWidth="1"/>
    <col min="9495" max="9495" width="10.28515625" style="58" customWidth="1"/>
    <col min="9496" max="9496" width="14.5703125" style="58" bestFit="1" customWidth="1"/>
    <col min="9497" max="9721" width="9.140625" style="58"/>
    <col min="9722" max="9722" width="17.7109375" style="58" customWidth="1"/>
    <col min="9723" max="9723" width="17" style="58" customWidth="1"/>
    <col min="9724" max="9724" width="9" style="58" customWidth="1"/>
    <col min="9725" max="9725" width="8.42578125" style="58" customWidth="1"/>
    <col min="9726" max="9726" width="5.28515625" style="58" customWidth="1"/>
    <col min="9727" max="9730" width="0" style="58" hidden="1" customWidth="1"/>
    <col min="9731" max="9735" width="10" style="58" bestFit="1" customWidth="1"/>
    <col min="9736" max="9736" width="5.85546875" style="58" customWidth="1"/>
    <col min="9737" max="9741" width="10" style="58" bestFit="1" customWidth="1"/>
    <col min="9742" max="9742" width="13" style="58" customWidth="1"/>
    <col min="9743" max="9743" width="10.28515625" style="58" customWidth="1"/>
    <col min="9744" max="9744" width="7.140625" style="58" bestFit="1" customWidth="1"/>
    <col min="9745" max="9747" width="10.28515625" style="58" customWidth="1"/>
    <col min="9748" max="9748" width="14.5703125" style="58" bestFit="1" customWidth="1"/>
    <col min="9749" max="9749" width="10.28515625" style="58" customWidth="1"/>
    <col min="9750" max="9750" width="0.140625" style="58" customWidth="1"/>
    <col min="9751" max="9751" width="10.28515625" style="58" customWidth="1"/>
    <col min="9752" max="9752" width="14.5703125" style="58" bestFit="1" customWidth="1"/>
    <col min="9753" max="9977" width="9.140625" style="58"/>
    <col min="9978" max="9978" width="17.7109375" style="58" customWidth="1"/>
    <col min="9979" max="9979" width="17" style="58" customWidth="1"/>
    <col min="9980" max="9980" width="9" style="58" customWidth="1"/>
    <col min="9981" max="9981" width="8.42578125" style="58" customWidth="1"/>
    <col min="9982" max="9982" width="5.28515625" style="58" customWidth="1"/>
    <col min="9983" max="9986" width="0" style="58" hidden="1" customWidth="1"/>
    <col min="9987" max="9991" width="10" style="58" bestFit="1" customWidth="1"/>
    <col min="9992" max="9992" width="5.85546875" style="58" customWidth="1"/>
    <col min="9993" max="9997" width="10" style="58" bestFit="1" customWidth="1"/>
    <col min="9998" max="9998" width="13" style="58" customWidth="1"/>
    <col min="9999" max="9999" width="10.28515625" style="58" customWidth="1"/>
    <col min="10000" max="10000" width="7.140625" style="58" bestFit="1" customWidth="1"/>
    <col min="10001" max="10003" width="10.28515625" style="58" customWidth="1"/>
    <col min="10004" max="10004" width="14.5703125" style="58" bestFit="1" customWidth="1"/>
    <col min="10005" max="10005" width="10.28515625" style="58" customWidth="1"/>
    <col min="10006" max="10006" width="0.140625" style="58" customWidth="1"/>
    <col min="10007" max="10007" width="10.28515625" style="58" customWidth="1"/>
    <col min="10008" max="10008" width="14.5703125" style="58" bestFit="1" customWidth="1"/>
    <col min="10009" max="10233" width="9.140625" style="58"/>
    <col min="10234" max="10234" width="17.7109375" style="58" customWidth="1"/>
    <col min="10235" max="10235" width="17" style="58" customWidth="1"/>
    <col min="10236" max="10236" width="9" style="58" customWidth="1"/>
    <col min="10237" max="10237" width="8.42578125" style="58" customWidth="1"/>
    <col min="10238" max="10238" width="5.28515625" style="58" customWidth="1"/>
    <col min="10239" max="10242" width="0" style="58" hidden="1" customWidth="1"/>
    <col min="10243" max="10247" width="10" style="58" bestFit="1" customWidth="1"/>
    <col min="10248" max="10248" width="5.85546875" style="58" customWidth="1"/>
    <col min="10249" max="10253" width="10" style="58" bestFit="1" customWidth="1"/>
    <col min="10254" max="10254" width="13" style="58" customWidth="1"/>
    <col min="10255" max="10255" width="10.28515625" style="58" customWidth="1"/>
    <col min="10256" max="10256" width="7.140625" style="58" bestFit="1" customWidth="1"/>
    <col min="10257" max="10259" width="10.28515625" style="58" customWidth="1"/>
    <col min="10260" max="10260" width="14.5703125" style="58" bestFit="1" customWidth="1"/>
    <col min="10261" max="10261" width="10.28515625" style="58" customWidth="1"/>
    <col min="10262" max="10262" width="0.140625" style="58" customWidth="1"/>
    <col min="10263" max="10263" width="10.28515625" style="58" customWidth="1"/>
    <col min="10264" max="10264" width="14.5703125" style="58" bestFit="1" customWidth="1"/>
    <col min="10265" max="10489" width="9.140625" style="58"/>
    <col min="10490" max="10490" width="17.7109375" style="58" customWidth="1"/>
    <col min="10491" max="10491" width="17" style="58" customWidth="1"/>
    <col min="10492" max="10492" width="9" style="58" customWidth="1"/>
    <col min="10493" max="10493" width="8.42578125" style="58" customWidth="1"/>
    <col min="10494" max="10494" width="5.28515625" style="58" customWidth="1"/>
    <col min="10495" max="10498" width="0" style="58" hidden="1" customWidth="1"/>
    <col min="10499" max="10503" width="10" style="58" bestFit="1" customWidth="1"/>
    <col min="10504" max="10504" width="5.85546875" style="58" customWidth="1"/>
    <col min="10505" max="10509" width="10" style="58" bestFit="1" customWidth="1"/>
    <col min="10510" max="10510" width="13" style="58" customWidth="1"/>
    <col min="10511" max="10511" width="10.28515625" style="58" customWidth="1"/>
    <col min="10512" max="10512" width="7.140625" style="58" bestFit="1" customWidth="1"/>
    <col min="10513" max="10515" width="10.28515625" style="58" customWidth="1"/>
    <col min="10516" max="10516" width="14.5703125" style="58" bestFit="1" customWidth="1"/>
    <col min="10517" max="10517" width="10.28515625" style="58" customWidth="1"/>
    <col min="10518" max="10518" width="0.140625" style="58" customWidth="1"/>
    <col min="10519" max="10519" width="10.28515625" style="58" customWidth="1"/>
    <col min="10520" max="10520" width="14.5703125" style="58" bestFit="1" customWidth="1"/>
    <col min="10521" max="10745" width="9.140625" style="58"/>
    <col min="10746" max="10746" width="17.7109375" style="58" customWidth="1"/>
    <col min="10747" max="10747" width="17" style="58" customWidth="1"/>
    <col min="10748" max="10748" width="9" style="58" customWidth="1"/>
    <col min="10749" max="10749" width="8.42578125" style="58" customWidth="1"/>
    <col min="10750" max="10750" width="5.28515625" style="58" customWidth="1"/>
    <col min="10751" max="10754" width="0" style="58" hidden="1" customWidth="1"/>
    <col min="10755" max="10759" width="10" style="58" bestFit="1" customWidth="1"/>
    <col min="10760" max="10760" width="5.85546875" style="58" customWidth="1"/>
    <col min="10761" max="10765" width="10" style="58" bestFit="1" customWidth="1"/>
    <col min="10766" max="10766" width="13" style="58" customWidth="1"/>
    <col min="10767" max="10767" width="10.28515625" style="58" customWidth="1"/>
    <col min="10768" max="10768" width="7.140625" style="58" bestFit="1" customWidth="1"/>
    <col min="10769" max="10771" width="10.28515625" style="58" customWidth="1"/>
    <col min="10772" max="10772" width="14.5703125" style="58" bestFit="1" customWidth="1"/>
    <col min="10773" max="10773" width="10.28515625" style="58" customWidth="1"/>
    <col min="10774" max="10774" width="0.140625" style="58" customWidth="1"/>
    <col min="10775" max="10775" width="10.28515625" style="58" customWidth="1"/>
    <col min="10776" max="10776" width="14.5703125" style="58" bestFit="1" customWidth="1"/>
    <col min="10777" max="11001" width="9.140625" style="58"/>
    <col min="11002" max="11002" width="17.7109375" style="58" customWidth="1"/>
    <col min="11003" max="11003" width="17" style="58" customWidth="1"/>
    <col min="11004" max="11004" width="9" style="58" customWidth="1"/>
    <col min="11005" max="11005" width="8.42578125" style="58" customWidth="1"/>
    <col min="11006" max="11006" width="5.28515625" style="58" customWidth="1"/>
    <col min="11007" max="11010" width="0" style="58" hidden="1" customWidth="1"/>
    <col min="11011" max="11015" width="10" style="58" bestFit="1" customWidth="1"/>
    <col min="11016" max="11016" width="5.85546875" style="58" customWidth="1"/>
    <col min="11017" max="11021" width="10" style="58" bestFit="1" customWidth="1"/>
    <col min="11022" max="11022" width="13" style="58" customWidth="1"/>
    <col min="11023" max="11023" width="10.28515625" style="58" customWidth="1"/>
    <col min="11024" max="11024" width="7.140625" style="58" bestFit="1" customWidth="1"/>
    <col min="11025" max="11027" width="10.28515625" style="58" customWidth="1"/>
    <col min="11028" max="11028" width="14.5703125" style="58" bestFit="1" customWidth="1"/>
    <col min="11029" max="11029" width="10.28515625" style="58" customWidth="1"/>
    <col min="11030" max="11030" width="0.140625" style="58" customWidth="1"/>
    <col min="11031" max="11031" width="10.28515625" style="58" customWidth="1"/>
    <col min="11032" max="11032" width="14.5703125" style="58" bestFit="1" customWidth="1"/>
    <col min="11033" max="11257" width="9.140625" style="58"/>
    <col min="11258" max="11258" width="17.7109375" style="58" customWidth="1"/>
    <col min="11259" max="11259" width="17" style="58" customWidth="1"/>
    <col min="11260" max="11260" width="9" style="58" customWidth="1"/>
    <col min="11261" max="11261" width="8.42578125" style="58" customWidth="1"/>
    <col min="11262" max="11262" width="5.28515625" style="58" customWidth="1"/>
    <col min="11263" max="11266" width="0" style="58" hidden="1" customWidth="1"/>
    <col min="11267" max="11271" width="10" style="58" bestFit="1" customWidth="1"/>
    <col min="11272" max="11272" width="5.85546875" style="58" customWidth="1"/>
    <col min="11273" max="11277" width="10" style="58" bestFit="1" customWidth="1"/>
    <col min="11278" max="11278" width="13" style="58" customWidth="1"/>
    <col min="11279" max="11279" width="10.28515625" style="58" customWidth="1"/>
    <col min="11280" max="11280" width="7.140625" style="58" bestFit="1" customWidth="1"/>
    <col min="11281" max="11283" width="10.28515625" style="58" customWidth="1"/>
    <col min="11284" max="11284" width="14.5703125" style="58" bestFit="1" customWidth="1"/>
    <col min="11285" max="11285" width="10.28515625" style="58" customWidth="1"/>
    <col min="11286" max="11286" width="0.140625" style="58" customWidth="1"/>
    <col min="11287" max="11287" width="10.28515625" style="58" customWidth="1"/>
    <col min="11288" max="11288" width="14.5703125" style="58" bestFit="1" customWidth="1"/>
    <col min="11289" max="11513" width="9.140625" style="58"/>
    <col min="11514" max="11514" width="17.7109375" style="58" customWidth="1"/>
    <col min="11515" max="11515" width="17" style="58" customWidth="1"/>
    <col min="11516" max="11516" width="9" style="58" customWidth="1"/>
    <col min="11517" max="11517" width="8.42578125" style="58" customWidth="1"/>
    <col min="11518" max="11518" width="5.28515625" style="58" customWidth="1"/>
    <col min="11519" max="11522" width="0" style="58" hidden="1" customWidth="1"/>
    <col min="11523" max="11527" width="10" style="58" bestFit="1" customWidth="1"/>
    <col min="11528" max="11528" width="5.85546875" style="58" customWidth="1"/>
    <col min="11529" max="11533" width="10" style="58" bestFit="1" customWidth="1"/>
    <col min="11534" max="11534" width="13" style="58" customWidth="1"/>
    <col min="11535" max="11535" width="10.28515625" style="58" customWidth="1"/>
    <col min="11536" max="11536" width="7.140625" style="58" bestFit="1" customWidth="1"/>
    <col min="11537" max="11539" width="10.28515625" style="58" customWidth="1"/>
    <col min="11540" max="11540" width="14.5703125" style="58" bestFit="1" customWidth="1"/>
    <col min="11541" max="11541" width="10.28515625" style="58" customWidth="1"/>
    <col min="11542" max="11542" width="0.140625" style="58" customWidth="1"/>
    <col min="11543" max="11543" width="10.28515625" style="58" customWidth="1"/>
    <col min="11544" max="11544" width="14.5703125" style="58" bestFit="1" customWidth="1"/>
    <col min="11545" max="11769" width="9.140625" style="58"/>
    <col min="11770" max="11770" width="17.7109375" style="58" customWidth="1"/>
    <col min="11771" max="11771" width="17" style="58" customWidth="1"/>
    <col min="11772" max="11772" width="9" style="58" customWidth="1"/>
    <col min="11773" max="11773" width="8.42578125" style="58" customWidth="1"/>
    <col min="11774" max="11774" width="5.28515625" style="58" customWidth="1"/>
    <col min="11775" max="11778" width="0" style="58" hidden="1" customWidth="1"/>
    <col min="11779" max="11783" width="10" style="58" bestFit="1" customWidth="1"/>
    <col min="11784" max="11784" width="5.85546875" style="58" customWidth="1"/>
    <col min="11785" max="11789" width="10" style="58" bestFit="1" customWidth="1"/>
    <col min="11790" max="11790" width="13" style="58" customWidth="1"/>
    <col min="11791" max="11791" width="10.28515625" style="58" customWidth="1"/>
    <col min="11792" max="11792" width="7.140625" style="58" bestFit="1" customWidth="1"/>
    <col min="11793" max="11795" width="10.28515625" style="58" customWidth="1"/>
    <col min="11796" max="11796" width="14.5703125" style="58" bestFit="1" customWidth="1"/>
    <col min="11797" max="11797" width="10.28515625" style="58" customWidth="1"/>
    <col min="11798" max="11798" width="0.140625" style="58" customWidth="1"/>
    <col min="11799" max="11799" width="10.28515625" style="58" customWidth="1"/>
    <col min="11800" max="11800" width="14.5703125" style="58" bestFit="1" customWidth="1"/>
    <col min="11801" max="12025" width="9.140625" style="58"/>
    <col min="12026" max="12026" width="17.7109375" style="58" customWidth="1"/>
    <col min="12027" max="12027" width="17" style="58" customWidth="1"/>
    <col min="12028" max="12028" width="9" style="58" customWidth="1"/>
    <col min="12029" max="12029" width="8.42578125" style="58" customWidth="1"/>
    <col min="12030" max="12030" width="5.28515625" style="58" customWidth="1"/>
    <col min="12031" max="12034" width="0" style="58" hidden="1" customWidth="1"/>
    <col min="12035" max="12039" width="10" style="58" bestFit="1" customWidth="1"/>
    <col min="12040" max="12040" width="5.85546875" style="58" customWidth="1"/>
    <col min="12041" max="12045" width="10" style="58" bestFit="1" customWidth="1"/>
    <col min="12046" max="12046" width="13" style="58" customWidth="1"/>
    <col min="12047" max="12047" width="10.28515625" style="58" customWidth="1"/>
    <col min="12048" max="12048" width="7.140625" style="58" bestFit="1" customWidth="1"/>
    <col min="12049" max="12051" width="10.28515625" style="58" customWidth="1"/>
    <col min="12052" max="12052" width="14.5703125" style="58" bestFit="1" customWidth="1"/>
    <col min="12053" max="12053" width="10.28515625" style="58" customWidth="1"/>
    <col min="12054" max="12054" width="0.140625" style="58" customWidth="1"/>
    <col min="12055" max="12055" width="10.28515625" style="58" customWidth="1"/>
    <col min="12056" max="12056" width="14.5703125" style="58" bestFit="1" customWidth="1"/>
    <col min="12057" max="12281" width="9.140625" style="58"/>
    <col min="12282" max="12282" width="17.7109375" style="58" customWidth="1"/>
    <col min="12283" max="12283" width="17" style="58" customWidth="1"/>
    <col min="12284" max="12284" width="9" style="58" customWidth="1"/>
    <col min="12285" max="12285" width="8.42578125" style="58" customWidth="1"/>
    <col min="12286" max="12286" width="5.28515625" style="58" customWidth="1"/>
    <col min="12287" max="12290" width="0" style="58" hidden="1" customWidth="1"/>
    <col min="12291" max="12295" width="10" style="58" bestFit="1" customWidth="1"/>
    <col min="12296" max="12296" width="5.85546875" style="58" customWidth="1"/>
    <col min="12297" max="12301" width="10" style="58" bestFit="1" customWidth="1"/>
    <col min="12302" max="12302" width="13" style="58" customWidth="1"/>
    <col min="12303" max="12303" width="10.28515625" style="58" customWidth="1"/>
    <col min="12304" max="12304" width="7.140625" style="58" bestFit="1" customWidth="1"/>
    <col min="12305" max="12307" width="10.28515625" style="58" customWidth="1"/>
    <col min="12308" max="12308" width="14.5703125" style="58" bestFit="1" customWidth="1"/>
    <col min="12309" max="12309" width="10.28515625" style="58" customWidth="1"/>
    <col min="12310" max="12310" width="0.140625" style="58" customWidth="1"/>
    <col min="12311" max="12311" width="10.28515625" style="58" customWidth="1"/>
    <col min="12312" max="12312" width="14.5703125" style="58" bestFit="1" customWidth="1"/>
    <col min="12313" max="12537" width="9.140625" style="58"/>
    <col min="12538" max="12538" width="17.7109375" style="58" customWidth="1"/>
    <col min="12539" max="12539" width="17" style="58" customWidth="1"/>
    <col min="12540" max="12540" width="9" style="58" customWidth="1"/>
    <col min="12541" max="12541" width="8.42578125" style="58" customWidth="1"/>
    <col min="12542" max="12542" width="5.28515625" style="58" customWidth="1"/>
    <col min="12543" max="12546" width="0" style="58" hidden="1" customWidth="1"/>
    <col min="12547" max="12551" width="10" style="58" bestFit="1" customWidth="1"/>
    <col min="12552" max="12552" width="5.85546875" style="58" customWidth="1"/>
    <col min="12553" max="12557" width="10" style="58" bestFit="1" customWidth="1"/>
    <col min="12558" max="12558" width="13" style="58" customWidth="1"/>
    <col min="12559" max="12559" width="10.28515625" style="58" customWidth="1"/>
    <col min="12560" max="12560" width="7.140625" style="58" bestFit="1" customWidth="1"/>
    <col min="12561" max="12563" width="10.28515625" style="58" customWidth="1"/>
    <col min="12564" max="12564" width="14.5703125" style="58" bestFit="1" customWidth="1"/>
    <col min="12565" max="12565" width="10.28515625" style="58" customWidth="1"/>
    <col min="12566" max="12566" width="0.140625" style="58" customWidth="1"/>
    <col min="12567" max="12567" width="10.28515625" style="58" customWidth="1"/>
    <col min="12568" max="12568" width="14.5703125" style="58" bestFit="1" customWidth="1"/>
    <col min="12569" max="12793" width="9.140625" style="58"/>
    <col min="12794" max="12794" width="17.7109375" style="58" customWidth="1"/>
    <col min="12795" max="12795" width="17" style="58" customWidth="1"/>
    <col min="12796" max="12796" width="9" style="58" customWidth="1"/>
    <col min="12797" max="12797" width="8.42578125" style="58" customWidth="1"/>
    <col min="12798" max="12798" width="5.28515625" style="58" customWidth="1"/>
    <col min="12799" max="12802" width="0" style="58" hidden="1" customWidth="1"/>
    <col min="12803" max="12807" width="10" style="58" bestFit="1" customWidth="1"/>
    <col min="12808" max="12808" width="5.85546875" style="58" customWidth="1"/>
    <col min="12809" max="12813" width="10" style="58" bestFit="1" customWidth="1"/>
    <col min="12814" max="12814" width="13" style="58" customWidth="1"/>
    <col min="12815" max="12815" width="10.28515625" style="58" customWidth="1"/>
    <col min="12816" max="12816" width="7.140625" style="58" bestFit="1" customWidth="1"/>
    <col min="12817" max="12819" width="10.28515625" style="58" customWidth="1"/>
    <col min="12820" max="12820" width="14.5703125" style="58" bestFit="1" customWidth="1"/>
    <col min="12821" max="12821" width="10.28515625" style="58" customWidth="1"/>
    <col min="12822" max="12822" width="0.140625" style="58" customWidth="1"/>
    <col min="12823" max="12823" width="10.28515625" style="58" customWidth="1"/>
    <col min="12824" max="12824" width="14.5703125" style="58" bestFit="1" customWidth="1"/>
    <col min="12825" max="13049" width="9.140625" style="58"/>
    <col min="13050" max="13050" width="17.7109375" style="58" customWidth="1"/>
    <col min="13051" max="13051" width="17" style="58" customWidth="1"/>
    <col min="13052" max="13052" width="9" style="58" customWidth="1"/>
    <col min="13053" max="13053" width="8.42578125" style="58" customWidth="1"/>
    <col min="13054" max="13054" width="5.28515625" style="58" customWidth="1"/>
    <col min="13055" max="13058" width="0" style="58" hidden="1" customWidth="1"/>
    <col min="13059" max="13063" width="10" style="58" bestFit="1" customWidth="1"/>
    <col min="13064" max="13064" width="5.85546875" style="58" customWidth="1"/>
    <col min="13065" max="13069" width="10" style="58" bestFit="1" customWidth="1"/>
    <col min="13070" max="13070" width="13" style="58" customWidth="1"/>
    <col min="13071" max="13071" width="10.28515625" style="58" customWidth="1"/>
    <col min="13072" max="13072" width="7.140625" style="58" bestFit="1" customWidth="1"/>
    <col min="13073" max="13075" width="10.28515625" style="58" customWidth="1"/>
    <col min="13076" max="13076" width="14.5703125" style="58" bestFit="1" customWidth="1"/>
    <col min="13077" max="13077" width="10.28515625" style="58" customWidth="1"/>
    <col min="13078" max="13078" width="0.140625" style="58" customWidth="1"/>
    <col min="13079" max="13079" width="10.28515625" style="58" customWidth="1"/>
    <col min="13080" max="13080" width="14.5703125" style="58" bestFit="1" customWidth="1"/>
    <col min="13081" max="13305" width="9.140625" style="58"/>
    <col min="13306" max="13306" width="17.7109375" style="58" customWidth="1"/>
    <col min="13307" max="13307" width="17" style="58" customWidth="1"/>
    <col min="13308" max="13308" width="9" style="58" customWidth="1"/>
    <col min="13309" max="13309" width="8.42578125" style="58" customWidth="1"/>
    <col min="13310" max="13310" width="5.28515625" style="58" customWidth="1"/>
    <col min="13311" max="13314" width="0" style="58" hidden="1" customWidth="1"/>
    <col min="13315" max="13319" width="10" style="58" bestFit="1" customWidth="1"/>
    <col min="13320" max="13320" width="5.85546875" style="58" customWidth="1"/>
    <col min="13321" max="13325" width="10" style="58" bestFit="1" customWidth="1"/>
    <col min="13326" max="13326" width="13" style="58" customWidth="1"/>
    <col min="13327" max="13327" width="10.28515625" style="58" customWidth="1"/>
    <col min="13328" max="13328" width="7.140625" style="58" bestFit="1" customWidth="1"/>
    <col min="13329" max="13331" width="10.28515625" style="58" customWidth="1"/>
    <col min="13332" max="13332" width="14.5703125" style="58" bestFit="1" customWidth="1"/>
    <col min="13333" max="13333" width="10.28515625" style="58" customWidth="1"/>
    <col min="13334" max="13334" width="0.140625" style="58" customWidth="1"/>
    <col min="13335" max="13335" width="10.28515625" style="58" customWidth="1"/>
    <col min="13336" max="13336" width="14.5703125" style="58" bestFit="1" customWidth="1"/>
    <col min="13337" max="13561" width="9.140625" style="58"/>
    <col min="13562" max="13562" width="17.7109375" style="58" customWidth="1"/>
    <col min="13563" max="13563" width="17" style="58" customWidth="1"/>
    <col min="13564" max="13564" width="9" style="58" customWidth="1"/>
    <col min="13565" max="13565" width="8.42578125" style="58" customWidth="1"/>
    <col min="13566" max="13566" width="5.28515625" style="58" customWidth="1"/>
    <col min="13567" max="13570" width="0" style="58" hidden="1" customWidth="1"/>
    <col min="13571" max="13575" width="10" style="58" bestFit="1" customWidth="1"/>
    <col min="13576" max="13576" width="5.85546875" style="58" customWidth="1"/>
    <col min="13577" max="13581" width="10" style="58" bestFit="1" customWidth="1"/>
    <col min="13582" max="13582" width="13" style="58" customWidth="1"/>
    <col min="13583" max="13583" width="10.28515625" style="58" customWidth="1"/>
    <col min="13584" max="13584" width="7.140625" style="58" bestFit="1" customWidth="1"/>
    <col min="13585" max="13587" width="10.28515625" style="58" customWidth="1"/>
    <col min="13588" max="13588" width="14.5703125" style="58" bestFit="1" customWidth="1"/>
    <col min="13589" max="13589" width="10.28515625" style="58" customWidth="1"/>
    <col min="13590" max="13590" width="0.140625" style="58" customWidth="1"/>
    <col min="13591" max="13591" width="10.28515625" style="58" customWidth="1"/>
    <col min="13592" max="13592" width="14.5703125" style="58" bestFit="1" customWidth="1"/>
    <col min="13593" max="13817" width="9.140625" style="58"/>
    <col min="13818" max="13818" width="17.7109375" style="58" customWidth="1"/>
    <col min="13819" max="13819" width="17" style="58" customWidth="1"/>
    <col min="13820" max="13820" width="9" style="58" customWidth="1"/>
    <col min="13821" max="13821" width="8.42578125" style="58" customWidth="1"/>
    <col min="13822" max="13822" width="5.28515625" style="58" customWidth="1"/>
    <col min="13823" max="13826" width="0" style="58" hidden="1" customWidth="1"/>
    <col min="13827" max="13831" width="10" style="58" bestFit="1" customWidth="1"/>
    <col min="13832" max="13832" width="5.85546875" style="58" customWidth="1"/>
    <col min="13833" max="13837" width="10" style="58" bestFit="1" customWidth="1"/>
    <col min="13838" max="13838" width="13" style="58" customWidth="1"/>
    <col min="13839" max="13839" width="10.28515625" style="58" customWidth="1"/>
    <col min="13840" max="13840" width="7.140625" style="58" bestFit="1" customWidth="1"/>
    <col min="13841" max="13843" width="10.28515625" style="58" customWidth="1"/>
    <col min="13844" max="13844" width="14.5703125" style="58" bestFit="1" customWidth="1"/>
    <col min="13845" max="13845" width="10.28515625" style="58" customWidth="1"/>
    <col min="13846" max="13846" width="0.140625" style="58" customWidth="1"/>
    <col min="13847" max="13847" width="10.28515625" style="58" customWidth="1"/>
    <col min="13848" max="13848" width="14.5703125" style="58" bestFit="1" customWidth="1"/>
    <col min="13849" max="14073" width="9.140625" style="58"/>
    <col min="14074" max="14074" width="17.7109375" style="58" customWidth="1"/>
    <col min="14075" max="14075" width="17" style="58" customWidth="1"/>
    <col min="14076" max="14076" width="9" style="58" customWidth="1"/>
    <col min="14077" max="14077" width="8.42578125" style="58" customWidth="1"/>
    <col min="14078" max="14078" width="5.28515625" style="58" customWidth="1"/>
    <col min="14079" max="14082" width="0" style="58" hidden="1" customWidth="1"/>
    <col min="14083" max="14087" width="10" style="58" bestFit="1" customWidth="1"/>
    <col min="14088" max="14088" width="5.85546875" style="58" customWidth="1"/>
    <col min="14089" max="14093" width="10" style="58" bestFit="1" customWidth="1"/>
    <col min="14094" max="14094" width="13" style="58" customWidth="1"/>
    <col min="14095" max="14095" width="10.28515625" style="58" customWidth="1"/>
    <col min="14096" max="14096" width="7.140625" style="58" bestFit="1" customWidth="1"/>
    <col min="14097" max="14099" width="10.28515625" style="58" customWidth="1"/>
    <col min="14100" max="14100" width="14.5703125" style="58" bestFit="1" customWidth="1"/>
    <col min="14101" max="14101" width="10.28515625" style="58" customWidth="1"/>
    <col min="14102" max="14102" width="0.140625" style="58" customWidth="1"/>
    <col min="14103" max="14103" width="10.28515625" style="58" customWidth="1"/>
    <col min="14104" max="14104" width="14.5703125" style="58" bestFit="1" customWidth="1"/>
    <col min="14105" max="14329" width="9.140625" style="58"/>
    <col min="14330" max="14330" width="17.7109375" style="58" customWidth="1"/>
    <col min="14331" max="14331" width="17" style="58" customWidth="1"/>
    <col min="14332" max="14332" width="9" style="58" customWidth="1"/>
    <col min="14333" max="14333" width="8.42578125" style="58" customWidth="1"/>
    <col min="14334" max="14334" width="5.28515625" style="58" customWidth="1"/>
    <col min="14335" max="14338" width="0" style="58" hidden="1" customWidth="1"/>
    <col min="14339" max="14343" width="10" style="58" bestFit="1" customWidth="1"/>
    <col min="14344" max="14344" width="5.85546875" style="58" customWidth="1"/>
    <col min="14345" max="14349" width="10" style="58" bestFit="1" customWidth="1"/>
    <col min="14350" max="14350" width="13" style="58" customWidth="1"/>
    <col min="14351" max="14351" width="10.28515625" style="58" customWidth="1"/>
    <col min="14352" max="14352" width="7.140625" style="58" bestFit="1" customWidth="1"/>
    <col min="14353" max="14355" width="10.28515625" style="58" customWidth="1"/>
    <col min="14356" max="14356" width="14.5703125" style="58" bestFit="1" customWidth="1"/>
    <col min="14357" max="14357" width="10.28515625" style="58" customWidth="1"/>
    <col min="14358" max="14358" width="0.140625" style="58" customWidth="1"/>
    <col min="14359" max="14359" width="10.28515625" style="58" customWidth="1"/>
    <col min="14360" max="14360" width="14.5703125" style="58" bestFit="1" customWidth="1"/>
    <col min="14361" max="14585" width="9.140625" style="58"/>
    <col min="14586" max="14586" width="17.7109375" style="58" customWidth="1"/>
    <col min="14587" max="14587" width="17" style="58" customWidth="1"/>
    <col min="14588" max="14588" width="9" style="58" customWidth="1"/>
    <col min="14589" max="14589" width="8.42578125" style="58" customWidth="1"/>
    <col min="14590" max="14590" width="5.28515625" style="58" customWidth="1"/>
    <col min="14591" max="14594" width="0" style="58" hidden="1" customWidth="1"/>
    <col min="14595" max="14599" width="10" style="58" bestFit="1" customWidth="1"/>
    <col min="14600" max="14600" width="5.85546875" style="58" customWidth="1"/>
    <col min="14601" max="14605" width="10" style="58" bestFit="1" customWidth="1"/>
    <col min="14606" max="14606" width="13" style="58" customWidth="1"/>
    <col min="14607" max="14607" width="10.28515625" style="58" customWidth="1"/>
    <col min="14608" max="14608" width="7.140625" style="58" bestFit="1" customWidth="1"/>
    <col min="14609" max="14611" width="10.28515625" style="58" customWidth="1"/>
    <col min="14612" max="14612" width="14.5703125" style="58" bestFit="1" customWidth="1"/>
    <col min="14613" max="14613" width="10.28515625" style="58" customWidth="1"/>
    <col min="14614" max="14614" width="0.140625" style="58" customWidth="1"/>
    <col min="14615" max="14615" width="10.28515625" style="58" customWidth="1"/>
    <col min="14616" max="14616" width="14.5703125" style="58" bestFit="1" customWidth="1"/>
    <col min="14617" max="14841" width="9.140625" style="58"/>
    <col min="14842" max="14842" width="17.7109375" style="58" customWidth="1"/>
    <col min="14843" max="14843" width="17" style="58" customWidth="1"/>
    <col min="14844" max="14844" width="9" style="58" customWidth="1"/>
    <col min="14845" max="14845" width="8.42578125" style="58" customWidth="1"/>
    <col min="14846" max="14846" width="5.28515625" style="58" customWidth="1"/>
    <col min="14847" max="14850" width="0" style="58" hidden="1" customWidth="1"/>
    <col min="14851" max="14855" width="10" style="58" bestFit="1" customWidth="1"/>
    <col min="14856" max="14856" width="5.85546875" style="58" customWidth="1"/>
    <col min="14857" max="14861" width="10" style="58" bestFit="1" customWidth="1"/>
    <col min="14862" max="14862" width="13" style="58" customWidth="1"/>
    <col min="14863" max="14863" width="10.28515625" style="58" customWidth="1"/>
    <col min="14864" max="14864" width="7.140625" style="58" bestFit="1" customWidth="1"/>
    <col min="14865" max="14867" width="10.28515625" style="58" customWidth="1"/>
    <col min="14868" max="14868" width="14.5703125" style="58" bestFit="1" customWidth="1"/>
    <col min="14869" max="14869" width="10.28515625" style="58" customWidth="1"/>
    <col min="14870" max="14870" width="0.140625" style="58" customWidth="1"/>
    <col min="14871" max="14871" width="10.28515625" style="58" customWidth="1"/>
    <col min="14872" max="14872" width="14.5703125" style="58" bestFit="1" customWidth="1"/>
    <col min="14873" max="15097" width="9.140625" style="58"/>
    <col min="15098" max="15098" width="17.7109375" style="58" customWidth="1"/>
    <col min="15099" max="15099" width="17" style="58" customWidth="1"/>
    <col min="15100" max="15100" width="9" style="58" customWidth="1"/>
    <col min="15101" max="15101" width="8.42578125" style="58" customWidth="1"/>
    <col min="15102" max="15102" width="5.28515625" style="58" customWidth="1"/>
    <col min="15103" max="15106" width="0" style="58" hidden="1" customWidth="1"/>
    <col min="15107" max="15111" width="10" style="58" bestFit="1" customWidth="1"/>
    <col min="15112" max="15112" width="5.85546875" style="58" customWidth="1"/>
    <col min="15113" max="15117" width="10" style="58" bestFit="1" customWidth="1"/>
    <col min="15118" max="15118" width="13" style="58" customWidth="1"/>
    <col min="15119" max="15119" width="10.28515625" style="58" customWidth="1"/>
    <col min="15120" max="15120" width="7.140625" style="58" bestFit="1" customWidth="1"/>
    <col min="15121" max="15123" width="10.28515625" style="58" customWidth="1"/>
    <col min="15124" max="15124" width="14.5703125" style="58" bestFit="1" customWidth="1"/>
    <col min="15125" max="15125" width="10.28515625" style="58" customWidth="1"/>
    <col min="15126" max="15126" width="0.140625" style="58" customWidth="1"/>
    <col min="15127" max="15127" width="10.28515625" style="58" customWidth="1"/>
    <col min="15128" max="15128" width="14.5703125" style="58" bestFit="1" customWidth="1"/>
    <col min="15129" max="15353" width="9.140625" style="58"/>
    <col min="15354" max="15354" width="17.7109375" style="58" customWidth="1"/>
    <col min="15355" max="15355" width="17" style="58" customWidth="1"/>
    <col min="15356" max="15356" width="9" style="58" customWidth="1"/>
    <col min="15357" max="15357" width="8.42578125" style="58" customWidth="1"/>
    <col min="15358" max="15358" width="5.28515625" style="58" customWidth="1"/>
    <col min="15359" max="15362" width="0" style="58" hidden="1" customWidth="1"/>
    <col min="15363" max="15367" width="10" style="58" bestFit="1" customWidth="1"/>
    <col min="15368" max="15368" width="5.85546875" style="58" customWidth="1"/>
    <col min="15369" max="15373" width="10" style="58" bestFit="1" customWidth="1"/>
    <col min="15374" max="15374" width="13" style="58" customWidth="1"/>
    <col min="15375" max="15375" width="10.28515625" style="58" customWidth="1"/>
    <col min="15376" max="15376" width="7.140625" style="58" bestFit="1" customWidth="1"/>
    <col min="15377" max="15379" width="10.28515625" style="58" customWidth="1"/>
    <col min="15380" max="15380" width="14.5703125" style="58" bestFit="1" customWidth="1"/>
    <col min="15381" max="15381" width="10.28515625" style="58" customWidth="1"/>
    <col min="15382" max="15382" width="0.140625" style="58" customWidth="1"/>
    <col min="15383" max="15383" width="10.28515625" style="58" customWidth="1"/>
    <col min="15384" max="15384" width="14.5703125" style="58" bestFit="1" customWidth="1"/>
    <col min="15385" max="15609" width="9.140625" style="58"/>
    <col min="15610" max="15610" width="17.7109375" style="58" customWidth="1"/>
    <col min="15611" max="15611" width="17" style="58" customWidth="1"/>
    <col min="15612" max="15612" width="9" style="58" customWidth="1"/>
    <col min="15613" max="15613" width="8.42578125" style="58" customWidth="1"/>
    <col min="15614" max="15614" width="5.28515625" style="58" customWidth="1"/>
    <col min="15615" max="15618" width="0" style="58" hidden="1" customWidth="1"/>
    <col min="15619" max="15623" width="10" style="58" bestFit="1" customWidth="1"/>
    <col min="15624" max="15624" width="5.85546875" style="58" customWidth="1"/>
    <col min="15625" max="15629" width="10" style="58" bestFit="1" customWidth="1"/>
    <col min="15630" max="15630" width="13" style="58" customWidth="1"/>
    <col min="15631" max="15631" width="10.28515625" style="58" customWidth="1"/>
    <col min="15632" max="15632" width="7.140625" style="58" bestFit="1" customWidth="1"/>
    <col min="15633" max="15635" width="10.28515625" style="58" customWidth="1"/>
    <col min="15636" max="15636" width="14.5703125" style="58" bestFit="1" customWidth="1"/>
    <col min="15637" max="15637" width="10.28515625" style="58" customWidth="1"/>
    <col min="15638" max="15638" width="0.140625" style="58" customWidth="1"/>
    <col min="15639" max="15639" width="10.28515625" style="58" customWidth="1"/>
    <col min="15640" max="15640" width="14.5703125" style="58" bestFit="1" customWidth="1"/>
    <col min="15641" max="15865" width="9.140625" style="58"/>
    <col min="15866" max="15866" width="17.7109375" style="58" customWidth="1"/>
    <col min="15867" max="15867" width="17" style="58" customWidth="1"/>
    <col min="15868" max="15868" width="9" style="58" customWidth="1"/>
    <col min="15869" max="15869" width="8.42578125" style="58" customWidth="1"/>
    <col min="15870" max="15870" width="5.28515625" style="58" customWidth="1"/>
    <col min="15871" max="15874" width="0" style="58" hidden="1" customWidth="1"/>
    <col min="15875" max="15879" width="10" style="58" bestFit="1" customWidth="1"/>
    <col min="15880" max="15880" width="5.85546875" style="58" customWidth="1"/>
    <col min="15881" max="15885" width="10" style="58" bestFit="1" customWidth="1"/>
    <col min="15886" max="15886" width="13" style="58" customWidth="1"/>
    <col min="15887" max="15887" width="10.28515625" style="58" customWidth="1"/>
    <col min="15888" max="15888" width="7.140625" style="58" bestFit="1" customWidth="1"/>
    <col min="15889" max="15891" width="10.28515625" style="58" customWidth="1"/>
    <col min="15892" max="15892" width="14.5703125" style="58" bestFit="1" customWidth="1"/>
    <col min="15893" max="15893" width="10.28515625" style="58" customWidth="1"/>
    <col min="15894" max="15894" width="0.140625" style="58" customWidth="1"/>
    <col min="15895" max="15895" width="10.28515625" style="58" customWidth="1"/>
    <col min="15896" max="15896" width="14.5703125" style="58" bestFit="1" customWidth="1"/>
    <col min="15897" max="16121" width="9.140625" style="58"/>
    <col min="16122" max="16122" width="17.7109375" style="58" customWidth="1"/>
    <col min="16123" max="16123" width="17" style="58" customWidth="1"/>
    <col min="16124" max="16124" width="9" style="58" customWidth="1"/>
    <col min="16125" max="16125" width="8.42578125" style="58" customWidth="1"/>
    <col min="16126" max="16126" width="5.28515625" style="58" customWidth="1"/>
    <col min="16127" max="16130" width="0" style="58" hidden="1" customWidth="1"/>
    <col min="16131" max="16135" width="10" style="58" bestFit="1" customWidth="1"/>
    <col min="16136" max="16136" width="5.85546875" style="58" customWidth="1"/>
    <col min="16137" max="16141" width="10" style="58" bestFit="1" customWidth="1"/>
    <col min="16142" max="16142" width="13" style="58" customWidth="1"/>
    <col min="16143" max="16143" width="10.28515625" style="58" customWidth="1"/>
    <col min="16144" max="16144" width="7.140625" style="58" bestFit="1" customWidth="1"/>
    <col min="16145" max="16147" width="10.28515625" style="58" customWidth="1"/>
    <col min="16148" max="16148" width="14.5703125" style="58" bestFit="1" customWidth="1"/>
    <col min="16149" max="16149" width="10.28515625" style="58" customWidth="1"/>
    <col min="16150" max="16150" width="0.140625" style="58" customWidth="1"/>
    <col min="16151" max="16151" width="10.28515625" style="58" customWidth="1"/>
    <col min="16152" max="16152" width="14.5703125" style="58" bestFit="1" customWidth="1"/>
    <col min="16153" max="16384" width="9.140625" style="58"/>
  </cols>
  <sheetData>
    <row r="1" spans="1:22" ht="12.95" customHeight="1" x14ac:dyDescent="0.25">
      <c r="M1" s="250" t="s">
        <v>113</v>
      </c>
    </row>
    <row r="2" spans="1:22" ht="12.95" hidden="1" customHeight="1" x14ac:dyDescent="0.25"/>
    <row r="3" spans="1:22" ht="31.5" customHeight="1" x14ac:dyDescent="0.25">
      <c r="A3" s="236" t="s">
        <v>114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22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22" ht="30.6" customHeight="1" x14ac:dyDescent="0.25">
      <c r="A5" s="208" t="s">
        <v>115</v>
      </c>
      <c r="B5" s="208" t="s">
        <v>116</v>
      </c>
      <c r="C5" s="208" t="s">
        <v>117</v>
      </c>
      <c r="D5" s="208" t="s">
        <v>118</v>
      </c>
      <c r="E5" s="208" t="s">
        <v>119</v>
      </c>
      <c r="F5" s="211" t="s">
        <v>120</v>
      </c>
      <c r="G5" s="211"/>
      <c r="H5" s="211"/>
      <c r="I5" s="211"/>
      <c r="J5" s="206" t="s">
        <v>212</v>
      </c>
      <c r="K5" s="207"/>
      <c r="L5" s="207"/>
      <c r="M5" s="207"/>
    </row>
    <row r="6" spans="1:22" ht="47.1" customHeight="1" x14ac:dyDescent="0.25">
      <c r="A6" s="209"/>
      <c r="B6" s="209"/>
      <c r="C6" s="209"/>
      <c r="D6" s="209"/>
      <c r="E6" s="209"/>
      <c r="F6" s="211"/>
      <c r="G6" s="211"/>
      <c r="H6" s="211"/>
      <c r="I6" s="211"/>
      <c r="J6" s="252" t="s">
        <v>14</v>
      </c>
      <c r="K6" s="252" t="s">
        <v>15</v>
      </c>
      <c r="L6" s="252" t="s">
        <v>20</v>
      </c>
      <c r="M6" s="64" t="s">
        <v>21</v>
      </c>
    </row>
    <row r="7" spans="1:22" x14ac:dyDescent="0.25">
      <c r="A7" s="210"/>
      <c r="B7" s="210"/>
      <c r="C7" s="210"/>
      <c r="D7" s="210"/>
      <c r="E7" s="210"/>
      <c r="F7" s="64" t="s">
        <v>121</v>
      </c>
      <c r="G7" s="64" t="s">
        <v>122</v>
      </c>
      <c r="H7" s="64" t="s">
        <v>123</v>
      </c>
      <c r="I7" s="64" t="s">
        <v>124</v>
      </c>
      <c r="J7" s="65">
        <f>'[2]V по мес.'!AR11/'[2]V по мес.'!AR24</f>
        <v>0.46942955194648578</v>
      </c>
      <c r="K7" s="65">
        <f>('[2]V по мес.'!AR12+'[2]V по мес.'!AR13+'[2]V по мес.'!AR14)/'[2]V по мес.'!AR24</f>
        <v>0.12245904926293032</v>
      </c>
      <c r="L7" s="65">
        <f>SUM('[2]V по мес.'!AR16:AR18)/'[2]V по мес.'!$AR$24</f>
        <v>3.2105029160237469E-2</v>
      </c>
      <c r="M7" s="66"/>
      <c r="T7" s="61"/>
      <c r="U7" s="61"/>
      <c r="V7" s="61"/>
    </row>
    <row r="8" spans="1:22" ht="40.9" customHeight="1" x14ac:dyDescent="0.25">
      <c r="A8" s="67" t="s">
        <v>125</v>
      </c>
      <c r="B8" s="64"/>
      <c r="C8" s="68" t="s">
        <v>126</v>
      </c>
      <c r="D8" s="69"/>
      <c r="E8" s="68" t="s">
        <v>127</v>
      </c>
      <c r="F8" s="253">
        <v>0.97499999999999998</v>
      </c>
      <c r="G8" s="254">
        <v>1.01</v>
      </c>
      <c r="H8" s="253">
        <v>1.0049999999999999</v>
      </c>
      <c r="I8" s="254">
        <v>0.99</v>
      </c>
      <c r="J8" s="70"/>
      <c r="K8" s="70"/>
      <c r="L8" s="70"/>
      <c r="M8" s="70"/>
      <c r="T8" s="71"/>
    </row>
    <row r="9" spans="1:22" ht="24.6" customHeight="1" x14ac:dyDescent="0.25">
      <c r="A9" s="67" t="s">
        <v>128</v>
      </c>
      <c r="B9" s="64"/>
      <c r="C9" s="68" t="s">
        <v>129</v>
      </c>
      <c r="D9" s="69"/>
      <c r="E9" s="68" t="s">
        <v>127</v>
      </c>
      <c r="F9" s="253">
        <v>0.97499999999999998</v>
      </c>
      <c r="G9" s="254">
        <v>1.01</v>
      </c>
      <c r="H9" s="253">
        <v>1.0049999999999999</v>
      </c>
      <c r="I9" s="254">
        <v>0.99</v>
      </c>
      <c r="J9" s="70"/>
      <c r="K9" s="70"/>
      <c r="L9" s="70"/>
      <c r="M9" s="70"/>
      <c r="T9" s="71"/>
    </row>
    <row r="10" spans="1:22" ht="48.6" customHeight="1" x14ac:dyDescent="0.25">
      <c r="A10" s="67" t="s">
        <v>130</v>
      </c>
      <c r="B10" s="64"/>
      <c r="C10" s="68" t="s">
        <v>131</v>
      </c>
      <c r="D10" s="69"/>
      <c r="E10" s="68" t="s">
        <v>127</v>
      </c>
      <c r="F10" s="253">
        <v>0.97499999999999998</v>
      </c>
      <c r="G10" s="254">
        <v>1.01</v>
      </c>
      <c r="H10" s="253">
        <v>1.0049999999999999</v>
      </c>
      <c r="I10" s="254">
        <v>0.99</v>
      </c>
      <c r="J10" s="70"/>
      <c r="K10" s="70"/>
      <c r="L10" s="70"/>
      <c r="M10" s="70"/>
      <c r="T10" s="71"/>
    </row>
    <row r="11" spans="1:22" ht="28.15" customHeight="1" x14ac:dyDescent="0.25">
      <c r="A11" s="67" t="s">
        <v>132</v>
      </c>
      <c r="B11" s="64"/>
      <c r="C11" s="68" t="s">
        <v>133</v>
      </c>
      <c r="D11" s="69"/>
      <c r="E11" s="68" t="s">
        <v>127</v>
      </c>
      <c r="F11" s="253">
        <v>0.97499999999999998</v>
      </c>
      <c r="G11" s="254">
        <v>1.01</v>
      </c>
      <c r="H11" s="253">
        <v>1.0049999999999999</v>
      </c>
      <c r="I11" s="254">
        <v>0.99</v>
      </c>
      <c r="J11" s="70"/>
      <c r="K11" s="70"/>
      <c r="L11" s="70"/>
      <c r="M11" s="70"/>
      <c r="T11" s="71"/>
    </row>
    <row r="12" spans="1:22" ht="26.1" hidden="1" customHeight="1" x14ac:dyDescent="0.25">
      <c r="A12" s="67" t="s">
        <v>132</v>
      </c>
      <c r="B12" s="64"/>
      <c r="C12" s="68" t="s">
        <v>134</v>
      </c>
      <c r="D12" s="68"/>
      <c r="E12" s="68"/>
      <c r="F12" s="253">
        <v>0.97499999999999998</v>
      </c>
      <c r="G12" s="254">
        <v>1.01</v>
      </c>
      <c r="H12" s="253">
        <v>1.0049999999999999</v>
      </c>
      <c r="I12" s="254">
        <v>0.99</v>
      </c>
      <c r="J12" s="72"/>
      <c r="K12" s="73"/>
      <c r="L12" s="72"/>
      <c r="M12" s="73"/>
      <c r="T12" s="71"/>
    </row>
    <row r="13" spans="1:22" ht="45" customHeight="1" x14ac:dyDescent="0.25">
      <c r="A13" s="67" t="s">
        <v>135</v>
      </c>
      <c r="B13" s="64"/>
      <c r="C13" s="68" t="s">
        <v>136</v>
      </c>
      <c r="D13" s="68"/>
      <c r="E13" s="68" t="s">
        <v>137</v>
      </c>
      <c r="F13" s="253">
        <v>0.97499999999999998</v>
      </c>
      <c r="G13" s="254">
        <v>1.01</v>
      </c>
      <c r="H13" s="253">
        <v>1.0049999999999999</v>
      </c>
      <c r="I13" s="254">
        <v>0.99</v>
      </c>
      <c r="J13" s="73"/>
      <c r="K13" s="73"/>
      <c r="L13" s="73"/>
      <c r="M13" s="73"/>
      <c r="T13" s="71"/>
    </row>
    <row r="14" spans="1:22" ht="18.600000000000001" customHeight="1" x14ac:dyDescent="0.25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T14" s="71"/>
    </row>
    <row r="15" spans="1:22" x14ac:dyDescent="0.25">
      <c r="T15" s="71"/>
    </row>
    <row r="16" spans="1:22" x14ac:dyDescent="0.25">
      <c r="T16" s="71"/>
    </row>
    <row r="17" spans="1:25" ht="15.75" customHeight="1" x14ac:dyDescent="0.2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55"/>
      <c r="P17" s="75"/>
      <c r="T17" s="71"/>
    </row>
    <row r="18" spans="1:25" x14ac:dyDescent="0.25">
      <c r="T18" s="71"/>
    </row>
    <row r="19" spans="1:25" x14ac:dyDescent="0.25">
      <c r="P19" s="75"/>
      <c r="T19" s="71"/>
    </row>
    <row r="20" spans="1:25" x14ac:dyDescent="0.25">
      <c r="T20" s="71"/>
    </row>
    <row r="21" spans="1:25" x14ac:dyDescent="0.25">
      <c r="T21" s="71"/>
    </row>
    <row r="22" spans="1:25" x14ac:dyDescent="0.25">
      <c r="T22" s="71"/>
    </row>
    <row r="23" spans="1:25" x14ac:dyDescent="0.25">
      <c r="T23" s="71"/>
    </row>
    <row r="24" spans="1:25" x14ac:dyDescent="0.25">
      <c r="T24" s="71"/>
    </row>
    <row r="25" spans="1:25" x14ac:dyDescent="0.25">
      <c r="T25" s="71"/>
    </row>
    <row r="26" spans="1:25" x14ac:dyDescent="0.25">
      <c r="T26" s="71"/>
      <c r="X26" s="76"/>
      <c r="Y26" s="76"/>
    </row>
    <row r="27" spans="1:25" x14ac:dyDescent="0.25">
      <c r="T27" s="71"/>
    </row>
    <row r="28" spans="1:25" x14ac:dyDescent="0.25">
      <c r="T28" s="71"/>
    </row>
    <row r="29" spans="1:25" x14ac:dyDescent="0.25">
      <c r="T29" s="71"/>
    </row>
    <row r="30" spans="1:25" x14ac:dyDescent="0.25">
      <c r="T30" s="71"/>
    </row>
    <row r="31" spans="1:25" x14ac:dyDescent="0.25">
      <c r="T31" s="71"/>
    </row>
    <row r="32" spans="1:25" x14ac:dyDescent="0.25">
      <c r="T32" s="71"/>
    </row>
    <row r="33" spans="20:25" x14ac:dyDescent="0.25">
      <c r="T33" s="71"/>
    </row>
    <row r="34" spans="20:25" x14ac:dyDescent="0.25">
      <c r="T34" s="71"/>
    </row>
    <row r="35" spans="20:25" x14ac:dyDescent="0.25">
      <c r="T35" s="71"/>
    </row>
    <row r="36" spans="20:25" x14ac:dyDescent="0.25">
      <c r="T36" s="71"/>
    </row>
    <row r="37" spans="20:25" x14ac:dyDescent="0.25">
      <c r="T37" s="71"/>
    </row>
    <row r="38" spans="20:25" x14ac:dyDescent="0.25">
      <c r="T38" s="71"/>
    </row>
    <row r="39" spans="20:25" x14ac:dyDescent="0.25">
      <c r="T39" s="71"/>
    </row>
    <row r="40" spans="20:25" x14ac:dyDescent="0.25">
      <c r="T40" s="71"/>
    </row>
    <row r="41" spans="20:25" x14ac:dyDescent="0.25">
      <c r="T41" s="71"/>
    </row>
    <row r="42" spans="20:25" x14ac:dyDescent="0.25">
      <c r="T42" s="71"/>
    </row>
    <row r="43" spans="20:25" x14ac:dyDescent="0.25">
      <c r="T43" s="71"/>
    </row>
    <row r="44" spans="20:25" x14ac:dyDescent="0.25">
      <c r="T44" s="71"/>
      <c r="X44" s="76"/>
      <c r="Y44" s="76"/>
    </row>
    <row r="45" spans="20:25" x14ac:dyDescent="0.25">
      <c r="T45" s="71"/>
    </row>
    <row r="46" spans="20:25" x14ac:dyDescent="0.25">
      <c r="T46" s="71"/>
    </row>
    <row r="47" spans="20:25" x14ac:dyDescent="0.25">
      <c r="T47" s="71"/>
    </row>
    <row r="48" spans="20:25" x14ac:dyDescent="0.25">
      <c r="T48" s="71"/>
    </row>
    <row r="49" spans="19:25" x14ac:dyDescent="0.25">
      <c r="T49" s="71"/>
    </row>
    <row r="50" spans="19:25" x14ac:dyDescent="0.25">
      <c r="T50" s="71"/>
    </row>
    <row r="51" spans="19:25" x14ac:dyDescent="0.25">
      <c r="T51" s="71"/>
    </row>
    <row r="52" spans="19:25" x14ac:dyDescent="0.25">
      <c r="T52" s="71"/>
    </row>
    <row r="53" spans="19:25" x14ac:dyDescent="0.25">
      <c r="T53" s="71"/>
    </row>
    <row r="54" spans="19:25" x14ac:dyDescent="0.25">
      <c r="T54" s="71"/>
    </row>
    <row r="55" spans="19:25" x14ac:dyDescent="0.25">
      <c r="T55" s="71"/>
    </row>
    <row r="56" spans="19:25" x14ac:dyDescent="0.25">
      <c r="T56" s="71"/>
    </row>
    <row r="57" spans="19:25" x14ac:dyDescent="0.25">
      <c r="T57" s="71"/>
      <c r="X57" s="76"/>
      <c r="Y57" s="76"/>
    </row>
    <row r="58" spans="19:25" x14ac:dyDescent="0.25">
      <c r="S58" s="77"/>
      <c r="T58" s="76"/>
    </row>
  </sheetData>
  <mergeCells count="10">
    <mergeCell ref="A14:M14"/>
    <mergeCell ref="A17:M17"/>
    <mergeCell ref="J5:M5"/>
    <mergeCell ref="A3:M3"/>
    <mergeCell ref="A5:A7"/>
    <mergeCell ref="B5:B7"/>
    <mergeCell ref="C5:C7"/>
    <mergeCell ref="D5:D7"/>
    <mergeCell ref="E5:E7"/>
    <mergeCell ref="F5:I6"/>
  </mergeCells>
  <pageMargins left="0.55118110236220474" right="0.23622047244094491" top="0.35433070866141736" bottom="0.39370078740157483" header="0.51181102362204722" footer="0.31496062992125984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1FE44-AC27-4F06-A952-31252E9C0363}">
  <dimension ref="A1:P56"/>
  <sheetViews>
    <sheetView workbookViewId="0">
      <selection activeCell="C29" sqref="C29"/>
    </sheetView>
  </sheetViews>
  <sheetFormatPr defaultRowHeight="15" x14ac:dyDescent="0.25"/>
  <cols>
    <col min="1" max="1" width="25" style="78" customWidth="1"/>
    <col min="2" max="2" width="23.28515625" style="78" customWidth="1"/>
    <col min="3" max="3" width="15.5703125" style="78" customWidth="1"/>
    <col min="4" max="4" width="18.28515625" style="78" customWidth="1"/>
    <col min="5" max="5" width="13" style="79" customWidth="1"/>
    <col min="6" max="6" width="10.28515625" style="78" customWidth="1"/>
    <col min="7" max="7" width="7.140625" style="80" bestFit="1" customWidth="1"/>
    <col min="8" max="8" width="10.28515625" style="81" customWidth="1"/>
    <col min="9" max="10" width="10.28515625" style="82" customWidth="1"/>
    <col min="11" max="11" width="14.5703125" style="78" bestFit="1" customWidth="1"/>
    <col min="12" max="12" width="10.28515625" style="78" customWidth="1"/>
    <col min="13" max="13" width="0.140625" style="78" customWidth="1"/>
    <col min="14" max="14" width="10.28515625" style="78" customWidth="1"/>
    <col min="15" max="15" width="14.5703125" style="78" bestFit="1" customWidth="1"/>
    <col min="16" max="256" width="9.140625" style="78"/>
    <col min="257" max="257" width="25" style="78" customWidth="1"/>
    <col min="258" max="258" width="23.28515625" style="78" customWidth="1"/>
    <col min="259" max="259" width="15.5703125" style="78" customWidth="1"/>
    <col min="260" max="260" width="18.28515625" style="78" customWidth="1"/>
    <col min="261" max="261" width="13" style="78" customWidth="1"/>
    <col min="262" max="262" width="10.28515625" style="78" customWidth="1"/>
    <col min="263" max="263" width="7.140625" style="78" bestFit="1" customWidth="1"/>
    <col min="264" max="266" width="10.28515625" style="78" customWidth="1"/>
    <col min="267" max="267" width="14.5703125" style="78" bestFit="1" customWidth="1"/>
    <col min="268" max="268" width="10.28515625" style="78" customWidth="1"/>
    <col min="269" max="269" width="0.140625" style="78" customWidth="1"/>
    <col min="270" max="270" width="10.28515625" style="78" customWidth="1"/>
    <col min="271" max="271" width="14.5703125" style="78" bestFit="1" customWidth="1"/>
    <col min="272" max="512" width="9.140625" style="78"/>
    <col min="513" max="513" width="25" style="78" customWidth="1"/>
    <col min="514" max="514" width="23.28515625" style="78" customWidth="1"/>
    <col min="515" max="515" width="15.5703125" style="78" customWidth="1"/>
    <col min="516" max="516" width="18.28515625" style="78" customWidth="1"/>
    <col min="517" max="517" width="13" style="78" customWidth="1"/>
    <col min="518" max="518" width="10.28515625" style="78" customWidth="1"/>
    <col min="519" max="519" width="7.140625" style="78" bestFit="1" customWidth="1"/>
    <col min="520" max="522" width="10.28515625" style="78" customWidth="1"/>
    <col min="523" max="523" width="14.5703125" style="78" bestFit="1" customWidth="1"/>
    <col min="524" max="524" width="10.28515625" style="78" customWidth="1"/>
    <col min="525" max="525" width="0.140625" style="78" customWidth="1"/>
    <col min="526" max="526" width="10.28515625" style="78" customWidth="1"/>
    <col min="527" max="527" width="14.5703125" style="78" bestFit="1" customWidth="1"/>
    <col min="528" max="768" width="9.140625" style="78"/>
    <col min="769" max="769" width="25" style="78" customWidth="1"/>
    <col min="770" max="770" width="23.28515625" style="78" customWidth="1"/>
    <col min="771" max="771" width="15.5703125" style="78" customWidth="1"/>
    <col min="772" max="772" width="18.28515625" style="78" customWidth="1"/>
    <col min="773" max="773" width="13" style="78" customWidth="1"/>
    <col min="774" max="774" width="10.28515625" style="78" customWidth="1"/>
    <col min="775" max="775" width="7.140625" style="78" bestFit="1" customWidth="1"/>
    <col min="776" max="778" width="10.28515625" style="78" customWidth="1"/>
    <col min="779" max="779" width="14.5703125" style="78" bestFit="1" customWidth="1"/>
    <col min="780" max="780" width="10.28515625" style="78" customWidth="1"/>
    <col min="781" max="781" width="0.140625" style="78" customWidth="1"/>
    <col min="782" max="782" width="10.28515625" style="78" customWidth="1"/>
    <col min="783" max="783" width="14.5703125" style="78" bestFit="1" customWidth="1"/>
    <col min="784" max="1024" width="9.140625" style="78"/>
    <col min="1025" max="1025" width="25" style="78" customWidth="1"/>
    <col min="1026" max="1026" width="23.28515625" style="78" customWidth="1"/>
    <col min="1027" max="1027" width="15.5703125" style="78" customWidth="1"/>
    <col min="1028" max="1028" width="18.28515625" style="78" customWidth="1"/>
    <col min="1029" max="1029" width="13" style="78" customWidth="1"/>
    <col min="1030" max="1030" width="10.28515625" style="78" customWidth="1"/>
    <col min="1031" max="1031" width="7.140625" style="78" bestFit="1" customWidth="1"/>
    <col min="1032" max="1034" width="10.28515625" style="78" customWidth="1"/>
    <col min="1035" max="1035" width="14.5703125" style="78" bestFit="1" customWidth="1"/>
    <col min="1036" max="1036" width="10.28515625" style="78" customWidth="1"/>
    <col min="1037" max="1037" width="0.140625" style="78" customWidth="1"/>
    <col min="1038" max="1038" width="10.28515625" style="78" customWidth="1"/>
    <col min="1039" max="1039" width="14.5703125" style="78" bestFit="1" customWidth="1"/>
    <col min="1040" max="1280" width="9.140625" style="78"/>
    <col min="1281" max="1281" width="25" style="78" customWidth="1"/>
    <col min="1282" max="1282" width="23.28515625" style="78" customWidth="1"/>
    <col min="1283" max="1283" width="15.5703125" style="78" customWidth="1"/>
    <col min="1284" max="1284" width="18.28515625" style="78" customWidth="1"/>
    <col min="1285" max="1285" width="13" style="78" customWidth="1"/>
    <col min="1286" max="1286" width="10.28515625" style="78" customWidth="1"/>
    <col min="1287" max="1287" width="7.140625" style="78" bestFit="1" customWidth="1"/>
    <col min="1288" max="1290" width="10.28515625" style="78" customWidth="1"/>
    <col min="1291" max="1291" width="14.5703125" style="78" bestFit="1" customWidth="1"/>
    <col min="1292" max="1292" width="10.28515625" style="78" customWidth="1"/>
    <col min="1293" max="1293" width="0.140625" style="78" customWidth="1"/>
    <col min="1294" max="1294" width="10.28515625" style="78" customWidth="1"/>
    <col min="1295" max="1295" width="14.5703125" style="78" bestFit="1" customWidth="1"/>
    <col min="1296" max="1536" width="9.140625" style="78"/>
    <col min="1537" max="1537" width="25" style="78" customWidth="1"/>
    <col min="1538" max="1538" width="23.28515625" style="78" customWidth="1"/>
    <col min="1539" max="1539" width="15.5703125" style="78" customWidth="1"/>
    <col min="1540" max="1540" width="18.28515625" style="78" customWidth="1"/>
    <col min="1541" max="1541" width="13" style="78" customWidth="1"/>
    <col min="1542" max="1542" width="10.28515625" style="78" customWidth="1"/>
    <col min="1543" max="1543" width="7.140625" style="78" bestFit="1" customWidth="1"/>
    <col min="1544" max="1546" width="10.28515625" style="78" customWidth="1"/>
    <col min="1547" max="1547" width="14.5703125" style="78" bestFit="1" customWidth="1"/>
    <col min="1548" max="1548" width="10.28515625" style="78" customWidth="1"/>
    <col min="1549" max="1549" width="0.140625" style="78" customWidth="1"/>
    <col min="1550" max="1550" width="10.28515625" style="78" customWidth="1"/>
    <col min="1551" max="1551" width="14.5703125" style="78" bestFit="1" customWidth="1"/>
    <col min="1552" max="1792" width="9.140625" style="78"/>
    <col min="1793" max="1793" width="25" style="78" customWidth="1"/>
    <col min="1794" max="1794" width="23.28515625" style="78" customWidth="1"/>
    <col min="1795" max="1795" width="15.5703125" style="78" customWidth="1"/>
    <col min="1796" max="1796" width="18.28515625" style="78" customWidth="1"/>
    <col min="1797" max="1797" width="13" style="78" customWidth="1"/>
    <col min="1798" max="1798" width="10.28515625" style="78" customWidth="1"/>
    <col min="1799" max="1799" width="7.140625" style="78" bestFit="1" customWidth="1"/>
    <col min="1800" max="1802" width="10.28515625" style="78" customWidth="1"/>
    <col min="1803" max="1803" width="14.5703125" style="78" bestFit="1" customWidth="1"/>
    <col min="1804" max="1804" width="10.28515625" style="78" customWidth="1"/>
    <col min="1805" max="1805" width="0.140625" style="78" customWidth="1"/>
    <col min="1806" max="1806" width="10.28515625" style="78" customWidth="1"/>
    <col min="1807" max="1807" width="14.5703125" style="78" bestFit="1" customWidth="1"/>
    <col min="1808" max="2048" width="9.140625" style="78"/>
    <col min="2049" max="2049" width="25" style="78" customWidth="1"/>
    <col min="2050" max="2050" width="23.28515625" style="78" customWidth="1"/>
    <col min="2051" max="2051" width="15.5703125" style="78" customWidth="1"/>
    <col min="2052" max="2052" width="18.28515625" style="78" customWidth="1"/>
    <col min="2053" max="2053" width="13" style="78" customWidth="1"/>
    <col min="2054" max="2054" width="10.28515625" style="78" customWidth="1"/>
    <col min="2055" max="2055" width="7.140625" style="78" bestFit="1" customWidth="1"/>
    <col min="2056" max="2058" width="10.28515625" style="78" customWidth="1"/>
    <col min="2059" max="2059" width="14.5703125" style="78" bestFit="1" customWidth="1"/>
    <col min="2060" max="2060" width="10.28515625" style="78" customWidth="1"/>
    <col min="2061" max="2061" width="0.140625" style="78" customWidth="1"/>
    <col min="2062" max="2062" width="10.28515625" style="78" customWidth="1"/>
    <col min="2063" max="2063" width="14.5703125" style="78" bestFit="1" customWidth="1"/>
    <col min="2064" max="2304" width="9.140625" style="78"/>
    <col min="2305" max="2305" width="25" style="78" customWidth="1"/>
    <col min="2306" max="2306" width="23.28515625" style="78" customWidth="1"/>
    <col min="2307" max="2307" width="15.5703125" style="78" customWidth="1"/>
    <col min="2308" max="2308" width="18.28515625" style="78" customWidth="1"/>
    <col min="2309" max="2309" width="13" style="78" customWidth="1"/>
    <col min="2310" max="2310" width="10.28515625" style="78" customWidth="1"/>
    <col min="2311" max="2311" width="7.140625" style="78" bestFit="1" customWidth="1"/>
    <col min="2312" max="2314" width="10.28515625" style="78" customWidth="1"/>
    <col min="2315" max="2315" width="14.5703125" style="78" bestFit="1" customWidth="1"/>
    <col min="2316" max="2316" width="10.28515625" style="78" customWidth="1"/>
    <col min="2317" max="2317" width="0.140625" style="78" customWidth="1"/>
    <col min="2318" max="2318" width="10.28515625" style="78" customWidth="1"/>
    <col min="2319" max="2319" width="14.5703125" style="78" bestFit="1" customWidth="1"/>
    <col min="2320" max="2560" width="9.140625" style="78"/>
    <col min="2561" max="2561" width="25" style="78" customWidth="1"/>
    <col min="2562" max="2562" width="23.28515625" style="78" customWidth="1"/>
    <col min="2563" max="2563" width="15.5703125" style="78" customWidth="1"/>
    <col min="2564" max="2564" width="18.28515625" style="78" customWidth="1"/>
    <col min="2565" max="2565" width="13" style="78" customWidth="1"/>
    <col min="2566" max="2566" width="10.28515625" style="78" customWidth="1"/>
    <col min="2567" max="2567" width="7.140625" style="78" bestFit="1" customWidth="1"/>
    <col min="2568" max="2570" width="10.28515625" style="78" customWidth="1"/>
    <col min="2571" max="2571" width="14.5703125" style="78" bestFit="1" customWidth="1"/>
    <col min="2572" max="2572" width="10.28515625" style="78" customWidth="1"/>
    <col min="2573" max="2573" width="0.140625" style="78" customWidth="1"/>
    <col min="2574" max="2574" width="10.28515625" style="78" customWidth="1"/>
    <col min="2575" max="2575" width="14.5703125" style="78" bestFit="1" customWidth="1"/>
    <col min="2576" max="2816" width="9.140625" style="78"/>
    <col min="2817" max="2817" width="25" style="78" customWidth="1"/>
    <col min="2818" max="2818" width="23.28515625" style="78" customWidth="1"/>
    <col min="2819" max="2819" width="15.5703125" style="78" customWidth="1"/>
    <col min="2820" max="2820" width="18.28515625" style="78" customWidth="1"/>
    <col min="2821" max="2821" width="13" style="78" customWidth="1"/>
    <col min="2822" max="2822" width="10.28515625" style="78" customWidth="1"/>
    <col min="2823" max="2823" width="7.140625" style="78" bestFit="1" customWidth="1"/>
    <col min="2824" max="2826" width="10.28515625" style="78" customWidth="1"/>
    <col min="2827" max="2827" width="14.5703125" style="78" bestFit="1" customWidth="1"/>
    <col min="2828" max="2828" width="10.28515625" style="78" customWidth="1"/>
    <col min="2829" max="2829" width="0.140625" style="78" customWidth="1"/>
    <col min="2830" max="2830" width="10.28515625" style="78" customWidth="1"/>
    <col min="2831" max="2831" width="14.5703125" style="78" bestFit="1" customWidth="1"/>
    <col min="2832" max="3072" width="9.140625" style="78"/>
    <col min="3073" max="3073" width="25" style="78" customWidth="1"/>
    <col min="3074" max="3074" width="23.28515625" style="78" customWidth="1"/>
    <col min="3075" max="3075" width="15.5703125" style="78" customWidth="1"/>
    <col min="3076" max="3076" width="18.28515625" style="78" customWidth="1"/>
    <col min="3077" max="3077" width="13" style="78" customWidth="1"/>
    <col min="3078" max="3078" width="10.28515625" style="78" customWidth="1"/>
    <col min="3079" max="3079" width="7.140625" style="78" bestFit="1" customWidth="1"/>
    <col min="3080" max="3082" width="10.28515625" style="78" customWidth="1"/>
    <col min="3083" max="3083" width="14.5703125" style="78" bestFit="1" customWidth="1"/>
    <col min="3084" max="3084" width="10.28515625" style="78" customWidth="1"/>
    <col min="3085" max="3085" width="0.140625" style="78" customWidth="1"/>
    <col min="3086" max="3086" width="10.28515625" style="78" customWidth="1"/>
    <col min="3087" max="3087" width="14.5703125" style="78" bestFit="1" customWidth="1"/>
    <col min="3088" max="3328" width="9.140625" style="78"/>
    <col min="3329" max="3329" width="25" style="78" customWidth="1"/>
    <col min="3330" max="3330" width="23.28515625" style="78" customWidth="1"/>
    <col min="3331" max="3331" width="15.5703125" style="78" customWidth="1"/>
    <col min="3332" max="3332" width="18.28515625" style="78" customWidth="1"/>
    <col min="3333" max="3333" width="13" style="78" customWidth="1"/>
    <col min="3334" max="3334" width="10.28515625" style="78" customWidth="1"/>
    <col min="3335" max="3335" width="7.140625" style="78" bestFit="1" customWidth="1"/>
    <col min="3336" max="3338" width="10.28515625" style="78" customWidth="1"/>
    <col min="3339" max="3339" width="14.5703125" style="78" bestFit="1" customWidth="1"/>
    <col min="3340" max="3340" width="10.28515625" style="78" customWidth="1"/>
    <col min="3341" max="3341" width="0.140625" style="78" customWidth="1"/>
    <col min="3342" max="3342" width="10.28515625" style="78" customWidth="1"/>
    <col min="3343" max="3343" width="14.5703125" style="78" bestFit="1" customWidth="1"/>
    <col min="3344" max="3584" width="9.140625" style="78"/>
    <col min="3585" max="3585" width="25" style="78" customWidth="1"/>
    <col min="3586" max="3586" width="23.28515625" style="78" customWidth="1"/>
    <col min="3587" max="3587" width="15.5703125" style="78" customWidth="1"/>
    <col min="3588" max="3588" width="18.28515625" style="78" customWidth="1"/>
    <col min="3589" max="3589" width="13" style="78" customWidth="1"/>
    <col min="3590" max="3590" width="10.28515625" style="78" customWidth="1"/>
    <col min="3591" max="3591" width="7.140625" style="78" bestFit="1" customWidth="1"/>
    <col min="3592" max="3594" width="10.28515625" style="78" customWidth="1"/>
    <col min="3595" max="3595" width="14.5703125" style="78" bestFit="1" customWidth="1"/>
    <col min="3596" max="3596" width="10.28515625" style="78" customWidth="1"/>
    <col min="3597" max="3597" width="0.140625" style="78" customWidth="1"/>
    <col min="3598" max="3598" width="10.28515625" style="78" customWidth="1"/>
    <col min="3599" max="3599" width="14.5703125" style="78" bestFit="1" customWidth="1"/>
    <col min="3600" max="3840" width="9.140625" style="78"/>
    <col min="3841" max="3841" width="25" style="78" customWidth="1"/>
    <col min="3842" max="3842" width="23.28515625" style="78" customWidth="1"/>
    <col min="3843" max="3843" width="15.5703125" style="78" customWidth="1"/>
    <col min="3844" max="3844" width="18.28515625" style="78" customWidth="1"/>
    <col min="3845" max="3845" width="13" style="78" customWidth="1"/>
    <col min="3846" max="3846" width="10.28515625" style="78" customWidth="1"/>
    <col min="3847" max="3847" width="7.140625" style="78" bestFit="1" customWidth="1"/>
    <col min="3848" max="3850" width="10.28515625" style="78" customWidth="1"/>
    <col min="3851" max="3851" width="14.5703125" style="78" bestFit="1" customWidth="1"/>
    <col min="3852" max="3852" width="10.28515625" style="78" customWidth="1"/>
    <col min="3853" max="3853" width="0.140625" style="78" customWidth="1"/>
    <col min="3854" max="3854" width="10.28515625" style="78" customWidth="1"/>
    <col min="3855" max="3855" width="14.5703125" style="78" bestFit="1" customWidth="1"/>
    <col min="3856" max="4096" width="9.140625" style="78"/>
    <col min="4097" max="4097" width="25" style="78" customWidth="1"/>
    <col min="4098" max="4098" width="23.28515625" style="78" customWidth="1"/>
    <col min="4099" max="4099" width="15.5703125" style="78" customWidth="1"/>
    <col min="4100" max="4100" width="18.28515625" style="78" customWidth="1"/>
    <col min="4101" max="4101" width="13" style="78" customWidth="1"/>
    <col min="4102" max="4102" width="10.28515625" style="78" customWidth="1"/>
    <col min="4103" max="4103" width="7.140625" style="78" bestFit="1" customWidth="1"/>
    <col min="4104" max="4106" width="10.28515625" style="78" customWidth="1"/>
    <col min="4107" max="4107" width="14.5703125" style="78" bestFit="1" customWidth="1"/>
    <col min="4108" max="4108" width="10.28515625" style="78" customWidth="1"/>
    <col min="4109" max="4109" width="0.140625" style="78" customWidth="1"/>
    <col min="4110" max="4110" width="10.28515625" style="78" customWidth="1"/>
    <col min="4111" max="4111" width="14.5703125" style="78" bestFit="1" customWidth="1"/>
    <col min="4112" max="4352" width="9.140625" style="78"/>
    <col min="4353" max="4353" width="25" style="78" customWidth="1"/>
    <col min="4354" max="4354" width="23.28515625" style="78" customWidth="1"/>
    <col min="4355" max="4355" width="15.5703125" style="78" customWidth="1"/>
    <col min="4356" max="4356" width="18.28515625" style="78" customWidth="1"/>
    <col min="4357" max="4357" width="13" style="78" customWidth="1"/>
    <col min="4358" max="4358" width="10.28515625" style="78" customWidth="1"/>
    <col min="4359" max="4359" width="7.140625" style="78" bestFit="1" customWidth="1"/>
    <col min="4360" max="4362" width="10.28515625" style="78" customWidth="1"/>
    <col min="4363" max="4363" width="14.5703125" style="78" bestFit="1" customWidth="1"/>
    <col min="4364" max="4364" width="10.28515625" style="78" customWidth="1"/>
    <col min="4365" max="4365" width="0.140625" style="78" customWidth="1"/>
    <col min="4366" max="4366" width="10.28515625" style="78" customWidth="1"/>
    <col min="4367" max="4367" width="14.5703125" style="78" bestFit="1" customWidth="1"/>
    <col min="4368" max="4608" width="9.140625" style="78"/>
    <col min="4609" max="4609" width="25" style="78" customWidth="1"/>
    <col min="4610" max="4610" width="23.28515625" style="78" customWidth="1"/>
    <col min="4611" max="4611" width="15.5703125" style="78" customWidth="1"/>
    <col min="4612" max="4612" width="18.28515625" style="78" customWidth="1"/>
    <col min="4613" max="4613" width="13" style="78" customWidth="1"/>
    <col min="4614" max="4614" width="10.28515625" style="78" customWidth="1"/>
    <col min="4615" max="4615" width="7.140625" style="78" bestFit="1" customWidth="1"/>
    <col min="4616" max="4618" width="10.28515625" style="78" customWidth="1"/>
    <col min="4619" max="4619" width="14.5703125" style="78" bestFit="1" customWidth="1"/>
    <col min="4620" max="4620" width="10.28515625" style="78" customWidth="1"/>
    <col min="4621" max="4621" width="0.140625" style="78" customWidth="1"/>
    <col min="4622" max="4622" width="10.28515625" style="78" customWidth="1"/>
    <col min="4623" max="4623" width="14.5703125" style="78" bestFit="1" customWidth="1"/>
    <col min="4624" max="4864" width="9.140625" style="78"/>
    <col min="4865" max="4865" width="25" style="78" customWidth="1"/>
    <col min="4866" max="4866" width="23.28515625" style="78" customWidth="1"/>
    <col min="4867" max="4867" width="15.5703125" style="78" customWidth="1"/>
    <col min="4868" max="4868" width="18.28515625" style="78" customWidth="1"/>
    <col min="4869" max="4869" width="13" style="78" customWidth="1"/>
    <col min="4870" max="4870" width="10.28515625" style="78" customWidth="1"/>
    <col min="4871" max="4871" width="7.140625" style="78" bestFit="1" customWidth="1"/>
    <col min="4872" max="4874" width="10.28515625" style="78" customWidth="1"/>
    <col min="4875" max="4875" width="14.5703125" style="78" bestFit="1" customWidth="1"/>
    <col min="4876" max="4876" width="10.28515625" style="78" customWidth="1"/>
    <col min="4877" max="4877" width="0.140625" style="78" customWidth="1"/>
    <col min="4878" max="4878" width="10.28515625" style="78" customWidth="1"/>
    <col min="4879" max="4879" width="14.5703125" style="78" bestFit="1" customWidth="1"/>
    <col min="4880" max="5120" width="9.140625" style="78"/>
    <col min="5121" max="5121" width="25" style="78" customWidth="1"/>
    <col min="5122" max="5122" width="23.28515625" style="78" customWidth="1"/>
    <col min="5123" max="5123" width="15.5703125" style="78" customWidth="1"/>
    <col min="5124" max="5124" width="18.28515625" style="78" customWidth="1"/>
    <col min="5125" max="5125" width="13" style="78" customWidth="1"/>
    <col min="5126" max="5126" width="10.28515625" style="78" customWidth="1"/>
    <col min="5127" max="5127" width="7.140625" style="78" bestFit="1" customWidth="1"/>
    <col min="5128" max="5130" width="10.28515625" style="78" customWidth="1"/>
    <col min="5131" max="5131" width="14.5703125" style="78" bestFit="1" customWidth="1"/>
    <col min="5132" max="5132" width="10.28515625" style="78" customWidth="1"/>
    <col min="5133" max="5133" width="0.140625" style="78" customWidth="1"/>
    <col min="5134" max="5134" width="10.28515625" style="78" customWidth="1"/>
    <col min="5135" max="5135" width="14.5703125" style="78" bestFit="1" customWidth="1"/>
    <col min="5136" max="5376" width="9.140625" style="78"/>
    <col min="5377" max="5377" width="25" style="78" customWidth="1"/>
    <col min="5378" max="5378" width="23.28515625" style="78" customWidth="1"/>
    <col min="5379" max="5379" width="15.5703125" style="78" customWidth="1"/>
    <col min="5380" max="5380" width="18.28515625" style="78" customWidth="1"/>
    <col min="5381" max="5381" width="13" style="78" customWidth="1"/>
    <col min="5382" max="5382" width="10.28515625" style="78" customWidth="1"/>
    <col min="5383" max="5383" width="7.140625" style="78" bestFit="1" customWidth="1"/>
    <col min="5384" max="5386" width="10.28515625" style="78" customWidth="1"/>
    <col min="5387" max="5387" width="14.5703125" style="78" bestFit="1" customWidth="1"/>
    <col min="5388" max="5388" width="10.28515625" style="78" customWidth="1"/>
    <col min="5389" max="5389" width="0.140625" style="78" customWidth="1"/>
    <col min="5390" max="5390" width="10.28515625" style="78" customWidth="1"/>
    <col min="5391" max="5391" width="14.5703125" style="78" bestFit="1" customWidth="1"/>
    <col min="5392" max="5632" width="9.140625" style="78"/>
    <col min="5633" max="5633" width="25" style="78" customWidth="1"/>
    <col min="5634" max="5634" width="23.28515625" style="78" customWidth="1"/>
    <col min="5635" max="5635" width="15.5703125" style="78" customWidth="1"/>
    <col min="5636" max="5636" width="18.28515625" style="78" customWidth="1"/>
    <col min="5637" max="5637" width="13" style="78" customWidth="1"/>
    <col min="5638" max="5638" width="10.28515625" style="78" customWidth="1"/>
    <col min="5639" max="5639" width="7.140625" style="78" bestFit="1" customWidth="1"/>
    <col min="5640" max="5642" width="10.28515625" style="78" customWidth="1"/>
    <col min="5643" max="5643" width="14.5703125" style="78" bestFit="1" customWidth="1"/>
    <col min="5644" max="5644" width="10.28515625" style="78" customWidth="1"/>
    <col min="5645" max="5645" width="0.140625" style="78" customWidth="1"/>
    <col min="5646" max="5646" width="10.28515625" style="78" customWidth="1"/>
    <col min="5647" max="5647" width="14.5703125" style="78" bestFit="1" customWidth="1"/>
    <col min="5648" max="5888" width="9.140625" style="78"/>
    <col min="5889" max="5889" width="25" style="78" customWidth="1"/>
    <col min="5890" max="5890" width="23.28515625" style="78" customWidth="1"/>
    <col min="5891" max="5891" width="15.5703125" style="78" customWidth="1"/>
    <col min="5892" max="5892" width="18.28515625" style="78" customWidth="1"/>
    <col min="5893" max="5893" width="13" style="78" customWidth="1"/>
    <col min="5894" max="5894" width="10.28515625" style="78" customWidth="1"/>
    <col min="5895" max="5895" width="7.140625" style="78" bestFit="1" customWidth="1"/>
    <col min="5896" max="5898" width="10.28515625" style="78" customWidth="1"/>
    <col min="5899" max="5899" width="14.5703125" style="78" bestFit="1" customWidth="1"/>
    <col min="5900" max="5900" width="10.28515625" style="78" customWidth="1"/>
    <col min="5901" max="5901" width="0.140625" style="78" customWidth="1"/>
    <col min="5902" max="5902" width="10.28515625" style="78" customWidth="1"/>
    <col min="5903" max="5903" width="14.5703125" style="78" bestFit="1" customWidth="1"/>
    <col min="5904" max="6144" width="9.140625" style="78"/>
    <col min="6145" max="6145" width="25" style="78" customWidth="1"/>
    <col min="6146" max="6146" width="23.28515625" style="78" customWidth="1"/>
    <col min="6147" max="6147" width="15.5703125" style="78" customWidth="1"/>
    <col min="6148" max="6148" width="18.28515625" style="78" customWidth="1"/>
    <col min="6149" max="6149" width="13" style="78" customWidth="1"/>
    <col min="6150" max="6150" width="10.28515625" style="78" customWidth="1"/>
    <col min="6151" max="6151" width="7.140625" style="78" bestFit="1" customWidth="1"/>
    <col min="6152" max="6154" width="10.28515625" style="78" customWidth="1"/>
    <col min="6155" max="6155" width="14.5703125" style="78" bestFit="1" customWidth="1"/>
    <col min="6156" max="6156" width="10.28515625" style="78" customWidth="1"/>
    <col min="6157" max="6157" width="0.140625" style="78" customWidth="1"/>
    <col min="6158" max="6158" width="10.28515625" style="78" customWidth="1"/>
    <col min="6159" max="6159" width="14.5703125" style="78" bestFit="1" customWidth="1"/>
    <col min="6160" max="6400" width="9.140625" style="78"/>
    <col min="6401" max="6401" width="25" style="78" customWidth="1"/>
    <col min="6402" max="6402" width="23.28515625" style="78" customWidth="1"/>
    <col min="6403" max="6403" width="15.5703125" style="78" customWidth="1"/>
    <col min="6404" max="6404" width="18.28515625" style="78" customWidth="1"/>
    <col min="6405" max="6405" width="13" style="78" customWidth="1"/>
    <col min="6406" max="6406" width="10.28515625" style="78" customWidth="1"/>
    <col min="6407" max="6407" width="7.140625" style="78" bestFit="1" customWidth="1"/>
    <col min="6408" max="6410" width="10.28515625" style="78" customWidth="1"/>
    <col min="6411" max="6411" width="14.5703125" style="78" bestFit="1" customWidth="1"/>
    <col min="6412" max="6412" width="10.28515625" style="78" customWidth="1"/>
    <col min="6413" max="6413" width="0.140625" style="78" customWidth="1"/>
    <col min="6414" max="6414" width="10.28515625" style="78" customWidth="1"/>
    <col min="6415" max="6415" width="14.5703125" style="78" bestFit="1" customWidth="1"/>
    <col min="6416" max="6656" width="9.140625" style="78"/>
    <col min="6657" max="6657" width="25" style="78" customWidth="1"/>
    <col min="6658" max="6658" width="23.28515625" style="78" customWidth="1"/>
    <col min="6659" max="6659" width="15.5703125" style="78" customWidth="1"/>
    <col min="6660" max="6660" width="18.28515625" style="78" customWidth="1"/>
    <col min="6661" max="6661" width="13" style="78" customWidth="1"/>
    <col min="6662" max="6662" width="10.28515625" style="78" customWidth="1"/>
    <col min="6663" max="6663" width="7.140625" style="78" bestFit="1" customWidth="1"/>
    <col min="6664" max="6666" width="10.28515625" style="78" customWidth="1"/>
    <col min="6667" max="6667" width="14.5703125" style="78" bestFit="1" customWidth="1"/>
    <col min="6668" max="6668" width="10.28515625" style="78" customWidth="1"/>
    <col min="6669" max="6669" width="0.140625" style="78" customWidth="1"/>
    <col min="6670" max="6670" width="10.28515625" style="78" customWidth="1"/>
    <col min="6671" max="6671" width="14.5703125" style="78" bestFit="1" customWidth="1"/>
    <col min="6672" max="6912" width="9.140625" style="78"/>
    <col min="6913" max="6913" width="25" style="78" customWidth="1"/>
    <col min="6914" max="6914" width="23.28515625" style="78" customWidth="1"/>
    <col min="6915" max="6915" width="15.5703125" style="78" customWidth="1"/>
    <col min="6916" max="6916" width="18.28515625" style="78" customWidth="1"/>
    <col min="6917" max="6917" width="13" style="78" customWidth="1"/>
    <col min="6918" max="6918" width="10.28515625" style="78" customWidth="1"/>
    <col min="6919" max="6919" width="7.140625" style="78" bestFit="1" customWidth="1"/>
    <col min="6920" max="6922" width="10.28515625" style="78" customWidth="1"/>
    <col min="6923" max="6923" width="14.5703125" style="78" bestFit="1" customWidth="1"/>
    <col min="6924" max="6924" width="10.28515625" style="78" customWidth="1"/>
    <col min="6925" max="6925" width="0.140625" style="78" customWidth="1"/>
    <col min="6926" max="6926" width="10.28515625" style="78" customWidth="1"/>
    <col min="6927" max="6927" width="14.5703125" style="78" bestFit="1" customWidth="1"/>
    <col min="6928" max="7168" width="9.140625" style="78"/>
    <col min="7169" max="7169" width="25" style="78" customWidth="1"/>
    <col min="7170" max="7170" width="23.28515625" style="78" customWidth="1"/>
    <col min="7171" max="7171" width="15.5703125" style="78" customWidth="1"/>
    <col min="7172" max="7172" width="18.28515625" style="78" customWidth="1"/>
    <col min="7173" max="7173" width="13" style="78" customWidth="1"/>
    <col min="7174" max="7174" width="10.28515625" style="78" customWidth="1"/>
    <col min="7175" max="7175" width="7.140625" style="78" bestFit="1" customWidth="1"/>
    <col min="7176" max="7178" width="10.28515625" style="78" customWidth="1"/>
    <col min="7179" max="7179" width="14.5703125" style="78" bestFit="1" customWidth="1"/>
    <col min="7180" max="7180" width="10.28515625" style="78" customWidth="1"/>
    <col min="7181" max="7181" width="0.140625" style="78" customWidth="1"/>
    <col min="7182" max="7182" width="10.28515625" style="78" customWidth="1"/>
    <col min="7183" max="7183" width="14.5703125" style="78" bestFit="1" customWidth="1"/>
    <col min="7184" max="7424" width="9.140625" style="78"/>
    <col min="7425" max="7425" width="25" style="78" customWidth="1"/>
    <col min="7426" max="7426" width="23.28515625" style="78" customWidth="1"/>
    <col min="7427" max="7427" width="15.5703125" style="78" customWidth="1"/>
    <col min="7428" max="7428" width="18.28515625" style="78" customWidth="1"/>
    <col min="7429" max="7429" width="13" style="78" customWidth="1"/>
    <col min="7430" max="7430" width="10.28515625" style="78" customWidth="1"/>
    <col min="7431" max="7431" width="7.140625" style="78" bestFit="1" customWidth="1"/>
    <col min="7432" max="7434" width="10.28515625" style="78" customWidth="1"/>
    <col min="7435" max="7435" width="14.5703125" style="78" bestFit="1" customWidth="1"/>
    <col min="7436" max="7436" width="10.28515625" style="78" customWidth="1"/>
    <col min="7437" max="7437" width="0.140625" style="78" customWidth="1"/>
    <col min="7438" max="7438" width="10.28515625" style="78" customWidth="1"/>
    <col min="7439" max="7439" width="14.5703125" style="78" bestFit="1" customWidth="1"/>
    <col min="7440" max="7680" width="9.140625" style="78"/>
    <col min="7681" max="7681" width="25" style="78" customWidth="1"/>
    <col min="7682" max="7682" width="23.28515625" style="78" customWidth="1"/>
    <col min="7683" max="7683" width="15.5703125" style="78" customWidth="1"/>
    <col min="7684" max="7684" width="18.28515625" style="78" customWidth="1"/>
    <col min="7685" max="7685" width="13" style="78" customWidth="1"/>
    <col min="7686" max="7686" width="10.28515625" style="78" customWidth="1"/>
    <col min="7687" max="7687" width="7.140625" style="78" bestFit="1" customWidth="1"/>
    <col min="7688" max="7690" width="10.28515625" style="78" customWidth="1"/>
    <col min="7691" max="7691" width="14.5703125" style="78" bestFit="1" customWidth="1"/>
    <col min="7692" max="7692" width="10.28515625" style="78" customWidth="1"/>
    <col min="7693" max="7693" width="0.140625" style="78" customWidth="1"/>
    <col min="7694" max="7694" width="10.28515625" style="78" customWidth="1"/>
    <col min="7695" max="7695" width="14.5703125" style="78" bestFit="1" customWidth="1"/>
    <col min="7696" max="7936" width="9.140625" style="78"/>
    <col min="7937" max="7937" width="25" style="78" customWidth="1"/>
    <col min="7938" max="7938" width="23.28515625" style="78" customWidth="1"/>
    <col min="7939" max="7939" width="15.5703125" style="78" customWidth="1"/>
    <col min="7940" max="7940" width="18.28515625" style="78" customWidth="1"/>
    <col min="7941" max="7941" width="13" style="78" customWidth="1"/>
    <col min="7942" max="7942" width="10.28515625" style="78" customWidth="1"/>
    <col min="7943" max="7943" width="7.140625" style="78" bestFit="1" customWidth="1"/>
    <col min="7944" max="7946" width="10.28515625" style="78" customWidth="1"/>
    <col min="7947" max="7947" width="14.5703125" style="78" bestFit="1" customWidth="1"/>
    <col min="7948" max="7948" width="10.28515625" style="78" customWidth="1"/>
    <col min="7949" max="7949" width="0.140625" style="78" customWidth="1"/>
    <col min="7950" max="7950" width="10.28515625" style="78" customWidth="1"/>
    <col min="7951" max="7951" width="14.5703125" style="78" bestFit="1" customWidth="1"/>
    <col min="7952" max="8192" width="9.140625" style="78"/>
    <col min="8193" max="8193" width="25" style="78" customWidth="1"/>
    <col min="8194" max="8194" width="23.28515625" style="78" customWidth="1"/>
    <col min="8195" max="8195" width="15.5703125" style="78" customWidth="1"/>
    <col min="8196" max="8196" width="18.28515625" style="78" customWidth="1"/>
    <col min="8197" max="8197" width="13" style="78" customWidth="1"/>
    <col min="8198" max="8198" width="10.28515625" style="78" customWidth="1"/>
    <col min="8199" max="8199" width="7.140625" style="78" bestFit="1" customWidth="1"/>
    <col min="8200" max="8202" width="10.28515625" style="78" customWidth="1"/>
    <col min="8203" max="8203" width="14.5703125" style="78" bestFit="1" customWidth="1"/>
    <col min="8204" max="8204" width="10.28515625" style="78" customWidth="1"/>
    <col min="8205" max="8205" width="0.140625" style="78" customWidth="1"/>
    <col min="8206" max="8206" width="10.28515625" style="78" customWidth="1"/>
    <col min="8207" max="8207" width="14.5703125" style="78" bestFit="1" customWidth="1"/>
    <col min="8208" max="8448" width="9.140625" style="78"/>
    <col min="8449" max="8449" width="25" style="78" customWidth="1"/>
    <col min="8450" max="8450" width="23.28515625" style="78" customWidth="1"/>
    <col min="8451" max="8451" width="15.5703125" style="78" customWidth="1"/>
    <col min="8452" max="8452" width="18.28515625" style="78" customWidth="1"/>
    <col min="8453" max="8453" width="13" style="78" customWidth="1"/>
    <col min="8454" max="8454" width="10.28515625" style="78" customWidth="1"/>
    <col min="8455" max="8455" width="7.140625" style="78" bestFit="1" customWidth="1"/>
    <col min="8456" max="8458" width="10.28515625" style="78" customWidth="1"/>
    <col min="8459" max="8459" width="14.5703125" style="78" bestFit="1" customWidth="1"/>
    <col min="8460" max="8460" width="10.28515625" style="78" customWidth="1"/>
    <col min="8461" max="8461" width="0.140625" style="78" customWidth="1"/>
    <col min="8462" max="8462" width="10.28515625" style="78" customWidth="1"/>
    <col min="8463" max="8463" width="14.5703125" style="78" bestFit="1" customWidth="1"/>
    <col min="8464" max="8704" width="9.140625" style="78"/>
    <col min="8705" max="8705" width="25" style="78" customWidth="1"/>
    <col min="8706" max="8706" width="23.28515625" style="78" customWidth="1"/>
    <col min="8707" max="8707" width="15.5703125" style="78" customWidth="1"/>
    <col min="8708" max="8708" width="18.28515625" style="78" customWidth="1"/>
    <col min="8709" max="8709" width="13" style="78" customWidth="1"/>
    <col min="8710" max="8710" width="10.28515625" style="78" customWidth="1"/>
    <col min="8711" max="8711" width="7.140625" style="78" bestFit="1" customWidth="1"/>
    <col min="8712" max="8714" width="10.28515625" style="78" customWidth="1"/>
    <col min="8715" max="8715" width="14.5703125" style="78" bestFit="1" customWidth="1"/>
    <col min="8716" max="8716" width="10.28515625" style="78" customWidth="1"/>
    <col min="8717" max="8717" width="0.140625" style="78" customWidth="1"/>
    <col min="8718" max="8718" width="10.28515625" style="78" customWidth="1"/>
    <col min="8719" max="8719" width="14.5703125" style="78" bestFit="1" customWidth="1"/>
    <col min="8720" max="8960" width="9.140625" style="78"/>
    <col min="8961" max="8961" width="25" style="78" customWidth="1"/>
    <col min="8962" max="8962" width="23.28515625" style="78" customWidth="1"/>
    <col min="8963" max="8963" width="15.5703125" style="78" customWidth="1"/>
    <col min="8964" max="8964" width="18.28515625" style="78" customWidth="1"/>
    <col min="8965" max="8965" width="13" style="78" customWidth="1"/>
    <col min="8966" max="8966" width="10.28515625" style="78" customWidth="1"/>
    <col min="8967" max="8967" width="7.140625" style="78" bestFit="1" customWidth="1"/>
    <col min="8968" max="8970" width="10.28515625" style="78" customWidth="1"/>
    <col min="8971" max="8971" width="14.5703125" style="78" bestFit="1" customWidth="1"/>
    <col min="8972" max="8972" width="10.28515625" style="78" customWidth="1"/>
    <col min="8973" max="8973" width="0.140625" style="78" customWidth="1"/>
    <col min="8974" max="8974" width="10.28515625" style="78" customWidth="1"/>
    <col min="8975" max="8975" width="14.5703125" style="78" bestFit="1" customWidth="1"/>
    <col min="8976" max="9216" width="9.140625" style="78"/>
    <col min="9217" max="9217" width="25" style="78" customWidth="1"/>
    <col min="9218" max="9218" width="23.28515625" style="78" customWidth="1"/>
    <col min="9219" max="9219" width="15.5703125" style="78" customWidth="1"/>
    <col min="9220" max="9220" width="18.28515625" style="78" customWidth="1"/>
    <col min="9221" max="9221" width="13" style="78" customWidth="1"/>
    <col min="9222" max="9222" width="10.28515625" style="78" customWidth="1"/>
    <col min="9223" max="9223" width="7.140625" style="78" bestFit="1" customWidth="1"/>
    <col min="9224" max="9226" width="10.28515625" style="78" customWidth="1"/>
    <col min="9227" max="9227" width="14.5703125" style="78" bestFit="1" customWidth="1"/>
    <col min="9228" max="9228" width="10.28515625" style="78" customWidth="1"/>
    <col min="9229" max="9229" width="0.140625" style="78" customWidth="1"/>
    <col min="9230" max="9230" width="10.28515625" style="78" customWidth="1"/>
    <col min="9231" max="9231" width="14.5703125" style="78" bestFit="1" customWidth="1"/>
    <col min="9232" max="9472" width="9.140625" style="78"/>
    <col min="9473" max="9473" width="25" style="78" customWidth="1"/>
    <col min="9474" max="9474" width="23.28515625" style="78" customWidth="1"/>
    <col min="9475" max="9475" width="15.5703125" style="78" customWidth="1"/>
    <col min="9476" max="9476" width="18.28515625" style="78" customWidth="1"/>
    <col min="9477" max="9477" width="13" style="78" customWidth="1"/>
    <col min="9478" max="9478" width="10.28515625" style="78" customWidth="1"/>
    <col min="9479" max="9479" width="7.140625" style="78" bestFit="1" customWidth="1"/>
    <col min="9480" max="9482" width="10.28515625" style="78" customWidth="1"/>
    <col min="9483" max="9483" width="14.5703125" style="78" bestFit="1" customWidth="1"/>
    <col min="9484" max="9484" width="10.28515625" style="78" customWidth="1"/>
    <col min="9485" max="9485" width="0.140625" style="78" customWidth="1"/>
    <col min="9486" max="9486" width="10.28515625" style="78" customWidth="1"/>
    <col min="9487" max="9487" width="14.5703125" style="78" bestFit="1" customWidth="1"/>
    <col min="9488" max="9728" width="9.140625" style="78"/>
    <col min="9729" max="9729" width="25" style="78" customWidth="1"/>
    <col min="9730" max="9730" width="23.28515625" style="78" customWidth="1"/>
    <col min="9731" max="9731" width="15.5703125" style="78" customWidth="1"/>
    <col min="9732" max="9732" width="18.28515625" style="78" customWidth="1"/>
    <col min="9733" max="9733" width="13" style="78" customWidth="1"/>
    <col min="9734" max="9734" width="10.28515625" style="78" customWidth="1"/>
    <col min="9735" max="9735" width="7.140625" style="78" bestFit="1" customWidth="1"/>
    <col min="9736" max="9738" width="10.28515625" style="78" customWidth="1"/>
    <col min="9739" max="9739" width="14.5703125" style="78" bestFit="1" customWidth="1"/>
    <col min="9740" max="9740" width="10.28515625" style="78" customWidth="1"/>
    <col min="9741" max="9741" width="0.140625" style="78" customWidth="1"/>
    <col min="9742" max="9742" width="10.28515625" style="78" customWidth="1"/>
    <col min="9743" max="9743" width="14.5703125" style="78" bestFit="1" customWidth="1"/>
    <col min="9744" max="9984" width="9.140625" style="78"/>
    <col min="9985" max="9985" width="25" style="78" customWidth="1"/>
    <col min="9986" max="9986" width="23.28515625" style="78" customWidth="1"/>
    <col min="9987" max="9987" width="15.5703125" style="78" customWidth="1"/>
    <col min="9988" max="9988" width="18.28515625" style="78" customWidth="1"/>
    <col min="9989" max="9989" width="13" style="78" customWidth="1"/>
    <col min="9990" max="9990" width="10.28515625" style="78" customWidth="1"/>
    <col min="9991" max="9991" width="7.140625" style="78" bestFit="1" customWidth="1"/>
    <col min="9992" max="9994" width="10.28515625" style="78" customWidth="1"/>
    <col min="9995" max="9995" width="14.5703125" style="78" bestFit="1" customWidth="1"/>
    <col min="9996" max="9996" width="10.28515625" style="78" customWidth="1"/>
    <col min="9997" max="9997" width="0.140625" style="78" customWidth="1"/>
    <col min="9998" max="9998" width="10.28515625" style="78" customWidth="1"/>
    <col min="9999" max="9999" width="14.5703125" style="78" bestFit="1" customWidth="1"/>
    <col min="10000" max="10240" width="9.140625" style="78"/>
    <col min="10241" max="10241" width="25" style="78" customWidth="1"/>
    <col min="10242" max="10242" width="23.28515625" style="78" customWidth="1"/>
    <col min="10243" max="10243" width="15.5703125" style="78" customWidth="1"/>
    <col min="10244" max="10244" width="18.28515625" style="78" customWidth="1"/>
    <col min="10245" max="10245" width="13" style="78" customWidth="1"/>
    <col min="10246" max="10246" width="10.28515625" style="78" customWidth="1"/>
    <col min="10247" max="10247" width="7.140625" style="78" bestFit="1" customWidth="1"/>
    <col min="10248" max="10250" width="10.28515625" style="78" customWidth="1"/>
    <col min="10251" max="10251" width="14.5703125" style="78" bestFit="1" customWidth="1"/>
    <col min="10252" max="10252" width="10.28515625" style="78" customWidth="1"/>
    <col min="10253" max="10253" width="0.140625" style="78" customWidth="1"/>
    <col min="10254" max="10254" width="10.28515625" style="78" customWidth="1"/>
    <col min="10255" max="10255" width="14.5703125" style="78" bestFit="1" customWidth="1"/>
    <col min="10256" max="10496" width="9.140625" style="78"/>
    <col min="10497" max="10497" width="25" style="78" customWidth="1"/>
    <col min="10498" max="10498" width="23.28515625" style="78" customWidth="1"/>
    <col min="10499" max="10499" width="15.5703125" style="78" customWidth="1"/>
    <col min="10500" max="10500" width="18.28515625" style="78" customWidth="1"/>
    <col min="10501" max="10501" width="13" style="78" customWidth="1"/>
    <col min="10502" max="10502" width="10.28515625" style="78" customWidth="1"/>
    <col min="10503" max="10503" width="7.140625" style="78" bestFit="1" customWidth="1"/>
    <col min="10504" max="10506" width="10.28515625" style="78" customWidth="1"/>
    <col min="10507" max="10507" width="14.5703125" style="78" bestFit="1" customWidth="1"/>
    <col min="10508" max="10508" width="10.28515625" style="78" customWidth="1"/>
    <col min="10509" max="10509" width="0.140625" style="78" customWidth="1"/>
    <col min="10510" max="10510" width="10.28515625" style="78" customWidth="1"/>
    <col min="10511" max="10511" width="14.5703125" style="78" bestFit="1" customWidth="1"/>
    <col min="10512" max="10752" width="9.140625" style="78"/>
    <col min="10753" max="10753" width="25" style="78" customWidth="1"/>
    <col min="10754" max="10754" width="23.28515625" style="78" customWidth="1"/>
    <col min="10755" max="10755" width="15.5703125" style="78" customWidth="1"/>
    <col min="10756" max="10756" width="18.28515625" style="78" customWidth="1"/>
    <col min="10757" max="10757" width="13" style="78" customWidth="1"/>
    <col min="10758" max="10758" width="10.28515625" style="78" customWidth="1"/>
    <col min="10759" max="10759" width="7.140625" style="78" bestFit="1" customWidth="1"/>
    <col min="10760" max="10762" width="10.28515625" style="78" customWidth="1"/>
    <col min="10763" max="10763" width="14.5703125" style="78" bestFit="1" customWidth="1"/>
    <col min="10764" max="10764" width="10.28515625" style="78" customWidth="1"/>
    <col min="10765" max="10765" width="0.140625" style="78" customWidth="1"/>
    <col min="10766" max="10766" width="10.28515625" style="78" customWidth="1"/>
    <col min="10767" max="10767" width="14.5703125" style="78" bestFit="1" customWidth="1"/>
    <col min="10768" max="11008" width="9.140625" style="78"/>
    <col min="11009" max="11009" width="25" style="78" customWidth="1"/>
    <col min="11010" max="11010" width="23.28515625" style="78" customWidth="1"/>
    <col min="11011" max="11011" width="15.5703125" style="78" customWidth="1"/>
    <col min="11012" max="11012" width="18.28515625" style="78" customWidth="1"/>
    <col min="11013" max="11013" width="13" style="78" customWidth="1"/>
    <col min="11014" max="11014" width="10.28515625" style="78" customWidth="1"/>
    <col min="11015" max="11015" width="7.140625" style="78" bestFit="1" customWidth="1"/>
    <col min="11016" max="11018" width="10.28515625" style="78" customWidth="1"/>
    <col min="11019" max="11019" width="14.5703125" style="78" bestFit="1" customWidth="1"/>
    <col min="11020" max="11020" width="10.28515625" style="78" customWidth="1"/>
    <col min="11021" max="11021" width="0.140625" style="78" customWidth="1"/>
    <col min="11022" max="11022" width="10.28515625" style="78" customWidth="1"/>
    <col min="11023" max="11023" width="14.5703125" style="78" bestFit="1" customWidth="1"/>
    <col min="11024" max="11264" width="9.140625" style="78"/>
    <col min="11265" max="11265" width="25" style="78" customWidth="1"/>
    <col min="11266" max="11266" width="23.28515625" style="78" customWidth="1"/>
    <col min="11267" max="11267" width="15.5703125" style="78" customWidth="1"/>
    <col min="11268" max="11268" width="18.28515625" style="78" customWidth="1"/>
    <col min="11269" max="11269" width="13" style="78" customWidth="1"/>
    <col min="11270" max="11270" width="10.28515625" style="78" customWidth="1"/>
    <col min="11271" max="11271" width="7.140625" style="78" bestFit="1" customWidth="1"/>
    <col min="11272" max="11274" width="10.28515625" style="78" customWidth="1"/>
    <col min="11275" max="11275" width="14.5703125" style="78" bestFit="1" customWidth="1"/>
    <col min="11276" max="11276" width="10.28515625" style="78" customWidth="1"/>
    <col min="11277" max="11277" width="0.140625" style="78" customWidth="1"/>
    <col min="11278" max="11278" width="10.28515625" style="78" customWidth="1"/>
    <col min="11279" max="11279" width="14.5703125" style="78" bestFit="1" customWidth="1"/>
    <col min="11280" max="11520" width="9.140625" style="78"/>
    <col min="11521" max="11521" width="25" style="78" customWidth="1"/>
    <col min="11522" max="11522" width="23.28515625" style="78" customWidth="1"/>
    <col min="11523" max="11523" width="15.5703125" style="78" customWidth="1"/>
    <col min="11524" max="11524" width="18.28515625" style="78" customWidth="1"/>
    <col min="11525" max="11525" width="13" style="78" customWidth="1"/>
    <col min="11526" max="11526" width="10.28515625" style="78" customWidth="1"/>
    <col min="11527" max="11527" width="7.140625" style="78" bestFit="1" customWidth="1"/>
    <col min="11528" max="11530" width="10.28515625" style="78" customWidth="1"/>
    <col min="11531" max="11531" width="14.5703125" style="78" bestFit="1" customWidth="1"/>
    <col min="11532" max="11532" width="10.28515625" style="78" customWidth="1"/>
    <col min="11533" max="11533" width="0.140625" style="78" customWidth="1"/>
    <col min="11534" max="11534" width="10.28515625" style="78" customWidth="1"/>
    <col min="11535" max="11535" width="14.5703125" style="78" bestFit="1" customWidth="1"/>
    <col min="11536" max="11776" width="9.140625" style="78"/>
    <col min="11777" max="11777" width="25" style="78" customWidth="1"/>
    <col min="11778" max="11778" width="23.28515625" style="78" customWidth="1"/>
    <col min="11779" max="11779" width="15.5703125" style="78" customWidth="1"/>
    <col min="11780" max="11780" width="18.28515625" style="78" customWidth="1"/>
    <col min="11781" max="11781" width="13" style="78" customWidth="1"/>
    <col min="11782" max="11782" width="10.28515625" style="78" customWidth="1"/>
    <col min="11783" max="11783" width="7.140625" style="78" bestFit="1" customWidth="1"/>
    <col min="11784" max="11786" width="10.28515625" style="78" customWidth="1"/>
    <col min="11787" max="11787" width="14.5703125" style="78" bestFit="1" customWidth="1"/>
    <col min="11788" max="11788" width="10.28515625" style="78" customWidth="1"/>
    <col min="11789" max="11789" width="0.140625" style="78" customWidth="1"/>
    <col min="11790" max="11790" width="10.28515625" style="78" customWidth="1"/>
    <col min="11791" max="11791" width="14.5703125" style="78" bestFit="1" customWidth="1"/>
    <col min="11792" max="12032" width="9.140625" style="78"/>
    <col min="12033" max="12033" width="25" style="78" customWidth="1"/>
    <col min="12034" max="12034" width="23.28515625" style="78" customWidth="1"/>
    <col min="12035" max="12035" width="15.5703125" style="78" customWidth="1"/>
    <col min="12036" max="12036" width="18.28515625" style="78" customWidth="1"/>
    <col min="12037" max="12037" width="13" style="78" customWidth="1"/>
    <col min="12038" max="12038" width="10.28515625" style="78" customWidth="1"/>
    <col min="12039" max="12039" width="7.140625" style="78" bestFit="1" customWidth="1"/>
    <col min="12040" max="12042" width="10.28515625" style="78" customWidth="1"/>
    <col min="12043" max="12043" width="14.5703125" style="78" bestFit="1" customWidth="1"/>
    <col min="12044" max="12044" width="10.28515625" style="78" customWidth="1"/>
    <col min="12045" max="12045" width="0.140625" style="78" customWidth="1"/>
    <col min="12046" max="12046" width="10.28515625" style="78" customWidth="1"/>
    <col min="12047" max="12047" width="14.5703125" style="78" bestFit="1" customWidth="1"/>
    <col min="12048" max="12288" width="9.140625" style="78"/>
    <col min="12289" max="12289" width="25" style="78" customWidth="1"/>
    <col min="12290" max="12290" width="23.28515625" style="78" customWidth="1"/>
    <col min="12291" max="12291" width="15.5703125" style="78" customWidth="1"/>
    <col min="12292" max="12292" width="18.28515625" style="78" customWidth="1"/>
    <col min="12293" max="12293" width="13" style="78" customWidth="1"/>
    <col min="12294" max="12294" width="10.28515625" style="78" customWidth="1"/>
    <col min="12295" max="12295" width="7.140625" style="78" bestFit="1" customWidth="1"/>
    <col min="12296" max="12298" width="10.28515625" style="78" customWidth="1"/>
    <col min="12299" max="12299" width="14.5703125" style="78" bestFit="1" customWidth="1"/>
    <col min="12300" max="12300" width="10.28515625" style="78" customWidth="1"/>
    <col min="12301" max="12301" width="0.140625" style="78" customWidth="1"/>
    <col min="12302" max="12302" width="10.28515625" style="78" customWidth="1"/>
    <col min="12303" max="12303" width="14.5703125" style="78" bestFit="1" customWidth="1"/>
    <col min="12304" max="12544" width="9.140625" style="78"/>
    <col min="12545" max="12545" width="25" style="78" customWidth="1"/>
    <col min="12546" max="12546" width="23.28515625" style="78" customWidth="1"/>
    <col min="12547" max="12547" width="15.5703125" style="78" customWidth="1"/>
    <col min="12548" max="12548" width="18.28515625" style="78" customWidth="1"/>
    <col min="12549" max="12549" width="13" style="78" customWidth="1"/>
    <col min="12550" max="12550" width="10.28515625" style="78" customWidth="1"/>
    <col min="12551" max="12551" width="7.140625" style="78" bestFit="1" customWidth="1"/>
    <col min="12552" max="12554" width="10.28515625" style="78" customWidth="1"/>
    <col min="12555" max="12555" width="14.5703125" style="78" bestFit="1" customWidth="1"/>
    <col min="12556" max="12556" width="10.28515625" style="78" customWidth="1"/>
    <col min="12557" max="12557" width="0.140625" style="78" customWidth="1"/>
    <col min="12558" max="12558" width="10.28515625" style="78" customWidth="1"/>
    <col min="12559" max="12559" width="14.5703125" style="78" bestFit="1" customWidth="1"/>
    <col min="12560" max="12800" width="9.140625" style="78"/>
    <col min="12801" max="12801" width="25" style="78" customWidth="1"/>
    <col min="12802" max="12802" width="23.28515625" style="78" customWidth="1"/>
    <col min="12803" max="12803" width="15.5703125" style="78" customWidth="1"/>
    <col min="12804" max="12804" width="18.28515625" style="78" customWidth="1"/>
    <col min="12805" max="12805" width="13" style="78" customWidth="1"/>
    <col min="12806" max="12806" width="10.28515625" style="78" customWidth="1"/>
    <col min="12807" max="12807" width="7.140625" style="78" bestFit="1" customWidth="1"/>
    <col min="12808" max="12810" width="10.28515625" style="78" customWidth="1"/>
    <col min="12811" max="12811" width="14.5703125" style="78" bestFit="1" customWidth="1"/>
    <col min="12812" max="12812" width="10.28515625" style="78" customWidth="1"/>
    <col min="12813" max="12813" width="0.140625" style="78" customWidth="1"/>
    <col min="12814" max="12814" width="10.28515625" style="78" customWidth="1"/>
    <col min="12815" max="12815" width="14.5703125" style="78" bestFit="1" customWidth="1"/>
    <col min="12816" max="13056" width="9.140625" style="78"/>
    <col min="13057" max="13057" width="25" style="78" customWidth="1"/>
    <col min="13058" max="13058" width="23.28515625" style="78" customWidth="1"/>
    <col min="13059" max="13059" width="15.5703125" style="78" customWidth="1"/>
    <col min="13060" max="13060" width="18.28515625" style="78" customWidth="1"/>
    <col min="13061" max="13061" width="13" style="78" customWidth="1"/>
    <col min="13062" max="13062" width="10.28515625" style="78" customWidth="1"/>
    <col min="13063" max="13063" width="7.140625" style="78" bestFit="1" customWidth="1"/>
    <col min="13064" max="13066" width="10.28515625" style="78" customWidth="1"/>
    <col min="13067" max="13067" width="14.5703125" style="78" bestFit="1" customWidth="1"/>
    <col min="13068" max="13068" width="10.28515625" style="78" customWidth="1"/>
    <col min="13069" max="13069" width="0.140625" style="78" customWidth="1"/>
    <col min="13070" max="13070" width="10.28515625" style="78" customWidth="1"/>
    <col min="13071" max="13071" width="14.5703125" style="78" bestFit="1" customWidth="1"/>
    <col min="13072" max="13312" width="9.140625" style="78"/>
    <col min="13313" max="13313" width="25" style="78" customWidth="1"/>
    <col min="13314" max="13314" width="23.28515625" style="78" customWidth="1"/>
    <col min="13315" max="13315" width="15.5703125" style="78" customWidth="1"/>
    <col min="13316" max="13316" width="18.28515625" style="78" customWidth="1"/>
    <col min="13317" max="13317" width="13" style="78" customWidth="1"/>
    <col min="13318" max="13318" width="10.28515625" style="78" customWidth="1"/>
    <col min="13319" max="13319" width="7.140625" style="78" bestFit="1" customWidth="1"/>
    <col min="13320" max="13322" width="10.28515625" style="78" customWidth="1"/>
    <col min="13323" max="13323" width="14.5703125" style="78" bestFit="1" customWidth="1"/>
    <col min="13324" max="13324" width="10.28515625" style="78" customWidth="1"/>
    <col min="13325" max="13325" width="0.140625" style="78" customWidth="1"/>
    <col min="13326" max="13326" width="10.28515625" style="78" customWidth="1"/>
    <col min="13327" max="13327" width="14.5703125" style="78" bestFit="1" customWidth="1"/>
    <col min="13328" max="13568" width="9.140625" style="78"/>
    <col min="13569" max="13569" width="25" style="78" customWidth="1"/>
    <col min="13570" max="13570" width="23.28515625" style="78" customWidth="1"/>
    <col min="13571" max="13571" width="15.5703125" style="78" customWidth="1"/>
    <col min="13572" max="13572" width="18.28515625" style="78" customWidth="1"/>
    <col min="13573" max="13573" width="13" style="78" customWidth="1"/>
    <col min="13574" max="13574" width="10.28515625" style="78" customWidth="1"/>
    <col min="13575" max="13575" width="7.140625" style="78" bestFit="1" customWidth="1"/>
    <col min="13576" max="13578" width="10.28515625" style="78" customWidth="1"/>
    <col min="13579" max="13579" width="14.5703125" style="78" bestFit="1" customWidth="1"/>
    <col min="13580" max="13580" width="10.28515625" style="78" customWidth="1"/>
    <col min="13581" max="13581" width="0.140625" style="78" customWidth="1"/>
    <col min="13582" max="13582" width="10.28515625" style="78" customWidth="1"/>
    <col min="13583" max="13583" width="14.5703125" style="78" bestFit="1" customWidth="1"/>
    <col min="13584" max="13824" width="9.140625" style="78"/>
    <col min="13825" max="13825" width="25" style="78" customWidth="1"/>
    <col min="13826" max="13826" width="23.28515625" style="78" customWidth="1"/>
    <col min="13827" max="13827" width="15.5703125" style="78" customWidth="1"/>
    <col min="13828" max="13828" width="18.28515625" style="78" customWidth="1"/>
    <col min="13829" max="13829" width="13" style="78" customWidth="1"/>
    <col min="13830" max="13830" width="10.28515625" style="78" customWidth="1"/>
    <col min="13831" max="13831" width="7.140625" style="78" bestFit="1" customWidth="1"/>
    <col min="13832" max="13834" width="10.28515625" style="78" customWidth="1"/>
    <col min="13835" max="13835" width="14.5703125" style="78" bestFit="1" customWidth="1"/>
    <col min="13836" max="13836" width="10.28515625" style="78" customWidth="1"/>
    <col min="13837" max="13837" width="0.140625" style="78" customWidth="1"/>
    <col min="13838" max="13838" width="10.28515625" style="78" customWidth="1"/>
    <col min="13839" max="13839" width="14.5703125" style="78" bestFit="1" customWidth="1"/>
    <col min="13840" max="14080" width="9.140625" style="78"/>
    <col min="14081" max="14081" width="25" style="78" customWidth="1"/>
    <col min="14082" max="14082" width="23.28515625" style="78" customWidth="1"/>
    <col min="14083" max="14083" width="15.5703125" style="78" customWidth="1"/>
    <col min="14084" max="14084" width="18.28515625" style="78" customWidth="1"/>
    <col min="14085" max="14085" width="13" style="78" customWidth="1"/>
    <col min="14086" max="14086" width="10.28515625" style="78" customWidth="1"/>
    <col min="14087" max="14087" width="7.140625" style="78" bestFit="1" customWidth="1"/>
    <col min="14088" max="14090" width="10.28515625" style="78" customWidth="1"/>
    <col min="14091" max="14091" width="14.5703125" style="78" bestFit="1" customWidth="1"/>
    <col min="14092" max="14092" width="10.28515625" style="78" customWidth="1"/>
    <col min="14093" max="14093" width="0.140625" style="78" customWidth="1"/>
    <col min="14094" max="14094" width="10.28515625" style="78" customWidth="1"/>
    <col min="14095" max="14095" width="14.5703125" style="78" bestFit="1" customWidth="1"/>
    <col min="14096" max="14336" width="9.140625" style="78"/>
    <col min="14337" max="14337" width="25" style="78" customWidth="1"/>
    <col min="14338" max="14338" width="23.28515625" style="78" customWidth="1"/>
    <col min="14339" max="14339" width="15.5703125" style="78" customWidth="1"/>
    <col min="14340" max="14340" width="18.28515625" style="78" customWidth="1"/>
    <col min="14341" max="14341" width="13" style="78" customWidth="1"/>
    <col min="14342" max="14342" width="10.28515625" style="78" customWidth="1"/>
    <col min="14343" max="14343" width="7.140625" style="78" bestFit="1" customWidth="1"/>
    <col min="14344" max="14346" width="10.28515625" style="78" customWidth="1"/>
    <col min="14347" max="14347" width="14.5703125" style="78" bestFit="1" customWidth="1"/>
    <col min="14348" max="14348" width="10.28515625" style="78" customWidth="1"/>
    <col min="14349" max="14349" width="0.140625" style="78" customWidth="1"/>
    <col min="14350" max="14350" width="10.28515625" style="78" customWidth="1"/>
    <col min="14351" max="14351" width="14.5703125" style="78" bestFit="1" customWidth="1"/>
    <col min="14352" max="14592" width="9.140625" style="78"/>
    <col min="14593" max="14593" width="25" style="78" customWidth="1"/>
    <col min="14594" max="14594" width="23.28515625" style="78" customWidth="1"/>
    <col min="14595" max="14595" width="15.5703125" style="78" customWidth="1"/>
    <col min="14596" max="14596" width="18.28515625" style="78" customWidth="1"/>
    <col min="14597" max="14597" width="13" style="78" customWidth="1"/>
    <col min="14598" max="14598" width="10.28515625" style="78" customWidth="1"/>
    <col min="14599" max="14599" width="7.140625" style="78" bestFit="1" customWidth="1"/>
    <col min="14600" max="14602" width="10.28515625" style="78" customWidth="1"/>
    <col min="14603" max="14603" width="14.5703125" style="78" bestFit="1" customWidth="1"/>
    <col min="14604" max="14604" width="10.28515625" style="78" customWidth="1"/>
    <col min="14605" max="14605" width="0.140625" style="78" customWidth="1"/>
    <col min="14606" max="14606" width="10.28515625" style="78" customWidth="1"/>
    <col min="14607" max="14607" width="14.5703125" style="78" bestFit="1" customWidth="1"/>
    <col min="14608" max="14848" width="9.140625" style="78"/>
    <col min="14849" max="14849" width="25" style="78" customWidth="1"/>
    <col min="14850" max="14850" width="23.28515625" style="78" customWidth="1"/>
    <col min="14851" max="14851" width="15.5703125" style="78" customWidth="1"/>
    <col min="14852" max="14852" width="18.28515625" style="78" customWidth="1"/>
    <col min="14853" max="14853" width="13" style="78" customWidth="1"/>
    <col min="14854" max="14854" width="10.28515625" style="78" customWidth="1"/>
    <col min="14855" max="14855" width="7.140625" style="78" bestFit="1" customWidth="1"/>
    <col min="14856" max="14858" width="10.28515625" style="78" customWidth="1"/>
    <col min="14859" max="14859" width="14.5703125" style="78" bestFit="1" customWidth="1"/>
    <col min="14860" max="14860" width="10.28515625" style="78" customWidth="1"/>
    <col min="14861" max="14861" width="0.140625" style="78" customWidth="1"/>
    <col min="14862" max="14862" width="10.28515625" style="78" customWidth="1"/>
    <col min="14863" max="14863" width="14.5703125" style="78" bestFit="1" customWidth="1"/>
    <col min="14864" max="15104" width="9.140625" style="78"/>
    <col min="15105" max="15105" width="25" style="78" customWidth="1"/>
    <col min="15106" max="15106" width="23.28515625" style="78" customWidth="1"/>
    <col min="15107" max="15107" width="15.5703125" style="78" customWidth="1"/>
    <col min="15108" max="15108" width="18.28515625" style="78" customWidth="1"/>
    <col min="15109" max="15109" width="13" style="78" customWidth="1"/>
    <col min="15110" max="15110" width="10.28515625" style="78" customWidth="1"/>
    <col min="15111" max="15111" width="7.140625" style="78" bestFit="1" customWidth="1"/>
    <col min="15112" max="15114" width="10.28515625" style="78" customWidth="1"/>
    <col min="15115" max="15115" width="14.5703125" style="78" bestFit="1" customWidth="1"/>
    <col min="15116" max="15116" width="10.28515625" style="78" customWidth="1"/>
    <col min="15117" max="15117" width="0.140625" style="78" customWidth="1"/>
    <col min="15118" max="15118" width="10.28515625" style="78" customWidth="1"/>
    <col min="15119" max="15119" width="14.5703125" style="78" bestFit="1" customWidth="1"/>
    <col min="15120" max="15360" width="9.140625" style="78"/>
    <col min="15361" max="15361" width="25" style="78" customWidth="1"/>
    <col min="15362" max="15362" width="23.28515625" style="78" customWidth="1"/>
    <col min="15363" max="15363" width="15.5703125" style="78" customWidth="1"/>
    <col min="15364" max="15364" width="18.28515625" style="78" customWidth="1"/>
    <col min="15365" max="15365" width="13" style="78" customWidth="1"/>
    <col min="15366" max="15366" width="10.28515625" style="78" customWidth="1"/>
    <col min="15367" max="15367" width="7.140625" style="78" bestFit="1" customWidth="1"/>
    <col min="15368" max="15370" width="10.28515625" style="78" customWidth="1"/>
    <col min="15371" max="15371" width="14.5703125" style="78" bestFit="1" customWidth="1"/>
    <col min="15372" max="15372" width="10.28515625" style="78" customWidth="1"/>
    <col min="15373" max="15373" width="0.140625" style="78" customWidth="1"/>
    <col min="15374" max="15374" width="10.28515625" style="78" customWidth="1"/>
    <col min="15375" max="15375" width="14.5703125" style="78" bestFit="1" customWidth="1"/>
    <col min="15376" max="15616" width="9.140625" style="78"/>
    <col min="15617" max="15617" width="25" style="78" customWidth="1"/>
    <col min="15618" max="15618" width="23.28515625" style="78" customWidth="1"/>
    <col min="15619" max="15619" width="15.5703125" style="78" customWidth="1"/>
    <col min="15620" max="15620" width="18.28515625" style="78" customWidth="1"/>
    <col min="15621" max="15621" width="13" style="78" customWidth="1"/>
    <col min="15622" max="15622" width="10.28515625" style="78" customWidth="1"/>
    <col min="15623" max="15623" width="7.140625" style="78" bestFit="1" customWidth="1"/>
    <col min="15624" max="15626" width="10.28515625" style="78" customWidth="1"/>
    <col min="15627" max="15627" width="14.5703125" style="78" bestFit="1" customWidth="1"/>
    <col min="15628" max="15628" width="10.28515625" style="78" customWidth="1"/>
    <col min="15629" max="15629" width="0.140625" style="78" customWidth="1"/>
    <col min="15630" max="15630" width="10.28515625" style="78" customWidth="1"/>
    <col min="15631" max="15631" width="14.5703125" style="78" bestFit="1" customWidth="1"/>
    <col min="15632" max="15872" width="9.140625" style="78"/>
    <col min="15873" max="15873" width="25" style="78" customWidth="1"/>
    <col min="15874" max="15874" width="23.28515625" style="78" customWidth="1"/>
    <col min="15875" max="15875" width="15.5703125" style="78" customWidth="1"/>
    <col min="15876" max="15876" width="18.28515625" style="78" customWidth="1"/>
    <col min="15877" max="15877" width="13" style="78" customWidth="1"/>
    <col min="15878" max="15878" width="10.28515625" style="78" customWidth="1"/>
    <col min="15879" max="15879" width="7.140625" style="78" bestFit="1" customWidth="1"/>
    <col min="15880" max="15882" width="10.28515625" style="78" customWidth="1"/>
    <col min="15883" max="15883" width="14.5703125" style="78" bestFit="1" customWidth="1"/>
    <col min="15884" max="15884" width="10.28515625" style="78" customWidth="1"/>
    <col min="15885" max="15885" width="0.140625" style="78" customWidth="1"/>
    <col min="15886" max="15886" width="10.28515625" style="78" customWidth="1"/>
    <col min="15887" max="15887" width="14.5703125" style="78" bestFit="1" customWidth="1"/>
    <col min="15888" max="16128" width="9.140625" style="78"/>
    <col min="16129" max="16129" width="25" style="78" customWidth="1"/>
    <col min="16130" max="16130" width="23.28515625" style="78" customWidth="1"/>
    <col min="16131" max="16131" width="15.5703125" style="78" customWidth="1"/>
    <col min="16132" max="16132" width="18.28515625" style="78" customWidth="1"/>
    <col min="16133" max="16133" width="13" style="78" customWidth="1"/>
    <col min="16134" max="16134" width="10.28515625" style="78" customWidth="1"/>
    <col min="16135" max="16135" width="7.140625" style="78" bestFit="1" customWidth="1"/>
    <col min="16136" max="16138" width="10.28515625" style="78" customWidth="1"/>
    <col min="16139" max="16139" width="14.5703125" style="78" bestFit="1" customWidth="1"/>
    <col min="16140" max="16140" width="10.28515625" style="78" customWidth="1"/>
    <col min="16141" max="16141" width="0.140625" style="78" customWidth="1"/>
    <col min="16142" max="16142" width="10.28515625" style="78" customWidth="1"/>
    <col min="16143" max="16143" width="14.5703125" style="78" bestFit="1" customWidth="1"/>
    <col min="16144" max="16384" width="9.140625" style="78"/>
  </cols>
  <sheetData>
    <row r="1" spans="1:11" ht="12.95" customHeight="1" x14ac:dyDescent="0.25">
      <c r="D1" s="256" t="s">
        <v>138</v>
      </c>
    </row>
    <row r="2" spans="1:11" ht="12.95" hidden="1" customHeight="1" x14ac:dyDescent="0.25"/>
    <row r="3" spans="1:11" ht="31.5" customHeight="1" x14ac:dyDescent="0.25">
      <c r="A3" s="257" t="s">
        <v>139</v>
      </c>
      <c r="B3" s="257"/>
      <c r="C3" s="257"/>
      <c r="D3" s="257"/>
    </row>
    <row r="4" spans="1:11" x14ac:dyDescent="0.25">
      <c r="A4" s="82"/>
      <c r="B4" s="82"/>
      <c r="C4" s="82"/>
      <c r="D4" s="82"/>
    </row>
    <row r="5" spans="1:11" x14ac:dyDescent="0.25">
      <c r="A5" s="49" t="s">
        <v>140</v>
      </c>
      <c r="B5" s="49" t="s">
        <v>141</v>
      </c>
      <c r="C5" s="49" t="s">
        <v>142</v>
      </c>
      <c r="D5" s="49" t="s">
        <v>107</v>
      </c>
    </row>
    <row r="6" spans="1:11" x14ac:dyDescent="0.25">
      <c r="A6" s="83" t="s">
        <v>213</v>
      </c>
      <c r="B6" s="2" t="s">
        <v>18</v>
      </c>
      <c r="C6" s="84"/>
      <c r="D6" s="85"/>
      <c r="K6" s="86"/>
    </row>
    <row r="7" spans="1:11" x14ac:dyDescent="0.25">
      <c r="A7" s="83" t="s">
        <v>214</v>
      </c>
      <c r="B7" s="2" t="s">
        <v>19</v>
      </c>
      <c r="C7" s="84"/>
      <c r="D7" s="85"/>
      <c r="K7" s="86"/>
    </row>
    <row r="8" spans="1:11" x14ac:dyDescent="0.25">
      <c r="A8" s="83" t="s">
        <v>215</v>
      </c>
      <c r="B8" s="2" t="s">
        <v>143</v>
      </c>
      <c r="C8" s="84"/>
      <c r="D8" s="85"/>
      <c r="K8" s="86"/>
    </row>
    <row r="9" spans="1:11" x14ac:dyDescent="0.25">
      <c r="A9" s="83" t="s">
        <v>216</v>
      </c>
      <c r="B9" s="2" t="s">
        <v>144</v>
      </c>
      <c r="C9" s="84"/>
      <c r="D9" s="85"/>
      <c r="K9" s="86"/>
    </row>
    <row r="10" spans="1:11" x14ac:dyDescent="0.25">
      <c r="A10" s="83" t="s">
        <v>2</v>
      </c>
      <c r="B10" s="2" t="s">
        <v>145</v>
      </c>
      <c r="C10" s="84"/>
      <c r="D10" s="84"/>
      <c r="K10" s="86"/>
    </row>
    <row r="11" spans="1:11" ht="18.600000000000001" customHeight="1" x14ac:dyDescent="0.25">
      <c r="A11" s="212"/>
      <c r="B11" s="212"/>
      <c r="C11" s="212"/>
      <c r="D11" s="212"/>
      <c r="K11" s="86"/>
    </row>
    <row r="12" spans="1:11" x14ac:dyDescent="0.25">
      <c r="A12" s="257" t="s">
        <v>146</v>
      </c>
      <c r="B12" s="257"/>
      <c r="C12" s="257"/>
      <c r="D12" s="257"/>
      <c r="K12" s="86"/>
    </row>
    <row r="13" spans="1:11" x14ac:dyDescent="0.25">
      <c r="A13" s="82"/>
      <c r="B13" s="82"/>
      <c r="C13" s="82"/>
      <c r="D13" s="82"/>
      <c r="K13" s="86"/>
    </row>
    <row r="14" spans="1:11" ht="30" x14ac:dyDescent="0.25">
      <c r="A14" s="49" t="s">
        <v>147</v>
      </c>
      <c r="B14" s="49" t="s">
        <v>148</v>
      </c>
      <c r="C14" s="49" t="s">
        <v>149</v>
      </c>
      <c r="D14" s="49" t="s">
        <v>107</v>
      </c>
      <c r="K14" s="86"/>
    </row>
    <row r="15" spans="1:11" x14ac:dyDescent="0.25">
      <c r="A15" s="83"/>
      <c r="B15" s="2"/>
      <c r="C15" s="84"/>
      <c r="D15" s="69"/>
      <c r="K15" s="86"/>
    </row>
    <row r="16" spans="1:11" x14ac:dyDescent="0.25">
      <c r="A16" s="83"/>
      <c r="B16" s="2"/>
      <c r="C16" s="84"/>
      <c r="D16" s="69"/>
      <c r="K16" s="86"/>
    </row>
    <row r="17" spans="1:16" x14ac:dyDescent="0.25">
      <c r="A17" s="83"/>
      <c r="B17" s="2"/>
      <c r="C17" s="84"/>
      <c r="D17" s="69"/>
      <c r="K17" s="86"/>
    </row>
    <row r="18" spans="1:16" x14ac:dyDescent="0.25">
      <c r="G18" s="87"/>
      <c r="K18" s="86"/>
    </row>
    <row r="19" spans="1:16" x14ac:dyDescent="0.25">
      <c r="K19" s="86"/>
    </row>
    <row r="20" spans="1:16" x14ac:dyDescent="0.25">
      <c r="K20" s="86"/>
    </row>
    <row r="21" spans="1:16" x14ac:dyDescent="0.25">
      <c r="K21" s="86"/>
    </row>
    <row r="22" spans="1:16" x14ac:dyDescent="0.25">
      <c r="K22" s="86"/>
    </row>
    <row r="23" spans="1:16" x14ac:dyDescent="0.25">
      <c r="K23" s="86"/>
    </row>
    <row r="24" spans="1:16" x14ac:dyDescent="0.25">
      <c r="K24" s="86"/>
      <c r="O24" s="88"/>
      <c r="P24" s="88"/>
    </row>
    <row r="25" spans="1:16" x14ac:dyDescent="0.25">
      <c r="K25" s="86"/>
    </row>
    <row r="26" spans="1:16" x14ac:dyDescent="0.25">
      <c r="K26" s="86"/>
    </row>
    <row r="27" spans="1:16" x14ac:dyDescent="0.25">
      <c r="K27" s="86"/>
    </row>
    <row r="28" spans="1:16" x14ac:dyDescent="0.25">
      <c r="K28" s="86"/>
    </row>
    <row r="29" spans="1:16" x14ac:dyDescent="0.25">
      <c r="K29" s="86"/>
    </row>
    <row r="30" spans="1:16" x14ac:dyDescent="0.25">
      <c r="K30" s="86"/>
    </row>
    <row r="31" spans="1:16" x14ac:dyDescent="0.25">
      <c r="K31" s="86"/>
    </row>
    <row r="32" spans="1:16" x14ac:dyDescent="0.25">
      <c r="K32" s="86"/>
    </row>
    <row r="33" spans="11:16" x14ac:dyDescent="0.25">
      <c r="K33" s="86"/>
    </row>
    <row r="34" spans="11:16" x14ac:dyDescent="0.25">
      <c r="K34" s="86"/>
    </row>
    <row r="35" spans="11:16" x14ac:dyDescent="0.25">
      <c r="K35" s="86"/>
    </row>
    <row r="36" spans="11:16" x14ac:dyDescent="0.25">
      <c r="K36" s="86"/>
    </row>
    <row r="37" spans="11:16" x14ac:dyDescent="0.25">
      <c r="K37" s="86"/>
    </row>
    <row r="38" spans="11:16" x14ac:dyDescent="0.25">
      <c r="K38" s="86"/>
    </row>
    <row r="39" spans="11:16" x14ac:dyDescent="0.25">
      <c r="K39" s="86"/>
    </row>
    <row r="40" spans="11:16" x14ac:dyDescent="0.25">
      <c r="K40" s="86"/>
    </row>
    <row r="41" spans="11:16" x14ac:dyDescent="0.25">
      <c r="K41" s="86"/>
    </row>
    <row r="42" spans="11:16" x14ac:dyDescent="0.25">
      <c r="K42" s="86"/>
      <c r="O42" s="88"/>
      <c r="P42" s="88"/>
    </row>
    <row r="43" spans="11:16" x14ac:dyDescent="0.25">
      <c r="K43" s="86"/>
    </row>
    <row r="44" spans="11:16" x14ac:dyDescent="0.25">
      <c r="K44" s="86"/>
    </row>
    <row r="45" spans="11:16" x14ac:dyDescent="0.25">
      <c r="K45" s="86"/>
    </row>
    <row r="46" spans="11:16" x14ac:dyDescent="0.25">
      <c r="K46" s="86"/>
    </row>
    <row r="47" spans="11:16" x14ac:dyDescent="0.25">
      <c r="K47" s="86"/>
    </row>
    <row r="48" spans="11:16" x14ac:dyDescent="0.25">
      <c r="K48" s="86"/>
    </row>
    <row r="49" spans="10:16" x14ac:dyDescent="0.25">
      <c r="K49" s="86"/>
    </row>
    <row r="50" spans="10:16" x14ac:dyDescent="0.25">
      <c r="K50" s="86"/>
    </row>
    <row r="51" spans="10:16" x14ac:dyDescent="0.25">
      <c r="K51" s="86"/>
    </row>
    <row r="52" spans="10:16" x14ac:dyDescent="0.25">
      <c r="K52" s="86"/>
    </row>
    <row r="53" spans="10:16" x14ac:dyDescent="0.25">
      <c r="K53" s="86"/>
    </row>
    <row r="54" spans="10:16" x14ac:dyDescent="0.25">
      <c r="K54" s="86"/>
    </row>
    <row r="55" spans="10:16" x14ac:dyDescent="0.25">
      <c r="K55" s="86"/>
      <c r="O55" s="88"/>
      <c r="P55" s="88"/>
    </row>
    <row r="56" spans="10:16" x14ac:dyDescent="0.25">
      <c r="J56" s="89"/>
      <c r="K56" s="88"/>
    </row>
  </sheetData>
  <mergeCells count="3">
    <mergeCell ref="A3:D3"/>
    <mergeCell ref="A11:D11"/>
    <mergeCell ref="A12:D12"/>
  </mergeCells>
  <pageMargins left="0.61" right="0.26" top="0.48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32E1-DC21-4D41-BFB9-F49A5F65FF3B}">
  <dimension ref="A1:L21"/>
  <sheetViews>
    <sheetView showZeros="0" workbookViewId="0">
      <selection activeCell="I30" sqref="I30"/>
    </sheetView>
  </sheetViews>
  <sheetFormatPr defaultRowHeight="12.75" x14ac:dyDescent="0.25"/>
  <cols>
    <col min="1" max="1" width="9" style="58" customWidth="1"/>
    <col min="2" max="2" width="8.42578125" style="58" customWidth="1"/>
    <col min="3" max="3" width="11.28515625" style="58" customWidth="1"/>
    <col min="4" max="4" width="10.42578125" style="58" bestFit="1" customWidth="1"/>
    <col min="5" max="5" width="11.28515625" style="58" customWidth="1"/>
    <col min="6" max="8" width="8" style="95" bestFit="1" customWidth="1"/>
    <col min="9" max="9" width="9.7109375" style="95" customWidth="1"/>
    <col min="10" max="10" width="8" style="95" customWidth="1"/>
    <col min="11" max="11" width="13" style="58" customWidth="1"/>
    <col min="12" max="12" width="9.42578125" style="58" customWidth="1"/>
    <col min="13" max="253" width="9.140625" style="58"/>
    <col min="254" max="254" width="6.5703125" style="58" customWidth="1"/>
    <col min="255" max="255" width="6.7109375" style="58" customWidth="1"/>
    <col min="256" max="256" width="8.140625" style="58" customWidth="1"/>
    <col min="257" max="260" width="10.42578125" style="58" bestFit="1" customWidth="1"/>
    <col min="261" max="261" width="7.7109375" style="58" bestFit="1" customWidth="1"/>
    <col min="262" max="264" width="8" style="58" bestFit="1" customWidth="1"/>
    <col min="265" max="265" width="9.7109375" style="58" customWidth="1"/>
    <col min="266" max="266" width="8" style="58" customWidth="1"/>
    <col min="267" max="267" width="7.42578125" style="58" customWidth="1"/>
    <col min="268" max="268" width="9.42578125" style="58" customWidth="1"/>
    <col min="269" max="509" width="9.140625" style="58"/>
    <col min="510" max="510" width="6.5703125" style="58" customWidth="1"/>
    <col min="511" max="511" width="6.7109375" style="58" customWidth="1"/>
    <col min="512" max="512" width="8.140625" style="58" customWidth="1"/>
    <col min="513" max="516" width="10.42578125" style="58" bestFit="1" customWidth="1"/>
    <col min="517" max="517" width="7.7109375" style="58" bestFit="1" customWidth="1"/>
    <col min="518" max="520" width="8" style="58" bestFit="1" customWidth="1"/>
    <col min="521" max="521" width="9.7109375" style="58" customWidth="1"/>
    <col min="522" max="522" width="8" style="58" customWidth="1"/>
    <col min="523" max="523" width="7.42578125" style="58" customWidth="1"/>
    <col min="524" max="524" width="9.42578125" style="58" customWidth="1"/>
    <col min="525" max="765" width="9.140625" style="58"/>
    <col min="766" max="766" width="6.5703125" style="58" customWidth="1"/>
    <col min="767" max="767" width="6.7109375" style="58" customWidth="1"/>
    <col min="768" max="768" width="8.140625" style="58" customWidth="1"/>
    <col min="769" max="772" width="10.42578125" style="58" bestFit="1" customWidth="1"/>
    <col min="773" max="773" width="7.7109375" style="58" bestFit="1" customWidth="1"/>
    <col min="774" max="776" width="8" style="58" bestFit="1" customWidth="1"/>
    <col min="777" max="777" width="9.7109375" style="58" customWidth="1"/>
    <col min="778" max="778" width="8" style="58" customWidth="1"/>
    <col min="779" max="779" width="7.42578125" style="58" customWidth="1"/>
    <col min="780" max="780" width="9.42578125" style="58" customWidth="1"/>
    <col min="781" max="1021" width="9.140625" style="58"/>
    <col min="1022" max="1022" width="6.5703125" style="58" customWidth="1"/>
    <col min="1023" max="1023" width="6.7109375" style="58" customWidth="1"/>
    <col min="1024" max="1024" width="8.140625" style="58" customWidth="1"/>
    <col min="1025" max="1028" width="10.42578125" style="58" bestFit="1" customWidth="1"/>
    <col min="1029" max="1029" width="7.7109375" style="58" bestFit="1" customWidth="1"/>
    <col min="1030" max="1032" width="8" style="58" bestFit="1" customWidth="1"/>
    <col min="1033" max="1033" width="9.7109375" style="58" customWidth="1"/>
    <col min="1034" max="1034" width="8" style="58" customWidth="1"/>
    <col min="1035" max="1035" width="7.42578125" style="58" customWidth="1"/>
    <col min="1036" max="1036" width="9.42578125" style="58" customWidth="1"/>
    <col min="1037" max="1277" width="9.140625" style="58"/>
    <col min="1278" max="1278" width="6.5703125" style="58" customWidth="1"/>
    <col min="1279" max="1279" width="6.7109375" style="58" customWidth="1"/>
    <col min="1280" max="1280" width="8.140625" style="58" customWidth="1"/>
    <col min="1281" max="1284" width="10.42578125" style="58" bestFit="1" customWidth="1"/>
    <col min="1285" max="1285" width="7.7109375" style="58" bestFit="1" customWidth="1"/>
    <col min="1286" max="1288" width="8" style="58" bestFit="1" customWidth="1"/>
    <col min="1289" max="1289" width="9.7109375" style="58" customWidth="1"/>
    <col min="1290" max="1290" width="8" style="58" customWidth="1"/>
    <col min="1291" max="1291" width="7.42578125" style="58" customWidth="1"/>
    <col min="1292" max="1292" width="9.42578125" style="58" customWidth="1"/>
    <col min="1293" max="1533" width="9.140625" style="58"/>
    <col min="1534" max="1534" width="6.5703125" style="58" customWidth="1"/>
    <col min="1535" max="1535" width="6.7109375" style="58" customWidth="1"/>
    <col min="1536" max="1536" width="8.140625" style="58" customWidth="1"/>
    <col min="1537" max="1540" width="10.42578125" style="58" bestFit="1" customWidth="1"/>
    <col min="1541" max="1541" width="7.7109375" style="58" bestFit="1" customWidth="1"/>
    <col min="1542" max="1544" width="8" style="58" bestFit="1" customWidth="1"/>
    <col min="1545" max="1545" width="9.7109375" style="58" customWidth="1"/>
    <col min="1546" max="1546" width="8" style="58" customWidth="1"/>
    <col min="1547" max="1547" width="7.42578125" style="58" customWidth="1"/>
    <col min="1548" max="1548" width="9.42578125" style="58" customWidth="1"/>
    <col min="1549" max="1789" width="9.140625" style="58"/>
    <col min="1790" max="1790" width="6.5703125" style="58" customWidth="1"/>
    <col min="1791" max="1791" width="6.7109375" style="58" customWidth="1"/>
    <col min="1792" max="1792" width="8.140625" style="58" customWidth="1"/>
    <col min="1793" max="1796" width="10.42578125" style="58" bestFit="1" customWidth="1"/>
    <col min="1797" max="1797" width="7.7109375" style="58" bestFit="1" customWidth="1"/>
    <col min="1798" max="1800" width="8" style="58" bestFit="1" customWidth="1"/>
    <col min="1801" max="1801" width="9.7109375" style="58" customWidth="1"/>
    <col min="1802" max="1802" width="8" style="58" customWidth="1"/>
    <col min="1803" max="1803" width="7.42578125" style="58" customWidth="1"/>
    <col min="1804" max="1804" width="9.42578125" style="58" customWidth="1"/>
    <col min="1805" max="2045" width="9.140625" style="58"/>
    <col min="2046" max="2046" width="6.5703125" style="58" customWidth="1"/>
    <col min="2047" max="2047" width="6.7109375" style="58" customWidth="1"/>
    <col min="2048" max="2048" width="8.140625" style="58" customWidth="1"/>
    <col min="2049" max="2052" width="10.42578125" style="58" bestFit="1" customWidth="1"/>
    <col min="2053" max="2053" width="7.7109375" style="58" bestFit="1" customWidth="1"/>
    <col min="2054" max="2056" width="8" style="58" bestFit="1" customWidth="1"/>
    <col min="2057" max="2057" width="9.7109375" style="58" customWidth="1"/>
    <col min="2058" max="2058" width="8" style="58" customWidth="1"/>
    <col min="2059" max="2059" width="7.42578125" style="58" customWidth="1"/>
    <col min="2060" max="2060" width="9.42578125" style="58" customWidth="1"/>
    <col min="2061" max="2301" width="9.140625" style="58"/>
    <col min="2302" max="2302" width="6.5703125" style="58" customWidth="1"/>
    <col min="2303" max="2303" width="6.7109375" style="58" customWidth="1"/>
    <col min="2304" max="2304" width="8.140625" style="58" customWidth="1"/>
    <col min="2305" max="2308" width="10.42578125" style="58" bestFit="1" customWidth="1"/>
    <col min="2309" max="2309" width="7.7109375" style="58" bestFit="1" customWidth="1"/>
    <col min="2310" max="2312" width="8" style="58" bestFit="1" customWidth="1"/>
    <col min="2313" max="2313" width="9.7109375" style="58" customWidth="1"/>
    <col min="2314" max="2314" width="8" style="58" customWidth="1"/>
    <col min="2315" max="2315" width="7.42578125" style="58" customWidth="1"/>
    <col min="2316" max="2316" width="9.42578125" style="58" customWidth="1"/>
    <col min="2317" max="2557" width="9.140625" style="58"/>
    <col min="2558" max="2558" width="6.5703125" style="58" customWidth="1"/>
    <col min="2559" max="2559" width="6.7109375" style="58" customWidth="1"/>
    <col min="2560" max="2560" width="8.140625" style="58" customWidth="1"/>
    <col min="2561" max="2564" width="10.42578125" style="58" bestFit="1" customWidth="1"/>
    <col min="2565" max="2565" width="7.7109375" style="58" bestFit="1" customWidth="1"/>
    <col min="2566" max="2568" width="8" style="58" bestFit="1" customWidth="1"/>
    <col min="2569" max="2569" width="9.7109375" style="58" customWidth="1"/>
    <col min="2570" max="2570" width="8" style="58" customWidth="1"/>
    <col min="2571" max="2571" width="7.42578125" style="58" customWidth="1"/>
    <col min="2572" max="2572" width="9.42578125" style="58" customWidth="1"/>
    <col min="2573" max="2813" width="9.140625" style="58"/>
    <col min="2814" max="2814" width="6.5703125" style="58" customWidth="1"/>
    <col min="2815" max="2815" width="6.7109375" style="58" customWidth="1"/>
    <col min="2816" max="2816" width="8.140625" style="58" customWidth="1"/>
    <col min="2817" max="2820" width="10.42578125" style="58" bestFit="1" customWidth="1"/>
    <col min="2821" max="2821" width="7.7109375" style="58" bestFit="1" customWidth="1"/>
    <col min="2822" max="2824" width="8" style="58" bestFit="1" customWidth="1"/>
    <col min="2825" max="2825" width="9.7109375" style="58" customWidth="1"/>
    <col min="2826" max="2826" width="8" style="58" customWidth="1"/>
    <col min="2827" max="2827" width="7.42578125" style="58" customWidth="1"/>
    <col min="2828" max="2828" width="9.42578125" style="58" customWidth="1"/>
    <col min="2829" max="3069" width="9.140625" style="58"/>
    <col min="3070" max="3070" width="6.5703125" style="58" customWidth="1"/>
    <col min="3071" max="3071" width="6.7109375" style="58" customWidth="1"/>
    <col min="3072" max="3072" width="8.140625" style="58" customWidth="1"/>
    <col min="3073" max="3076" width="10.42578125" style="58" bestFit="1" customWidth="1"/>
    <col min="3077" max="3077" width="7.7109375" style="58" bestFit="1" customWidth="1"/>
    <col min="3078" max="3080" width="8" style="58" bestFit="1" customWidth="1"/>
    <col min="3081" max="3081" width="9.7109375" style="58" customWidth="1"/>
    <col min="3082" max="3082" width="8" style="58" customWidth="1"/>
    <col min="3083" max="3083" width="7.42578125" style="58" customWidth="1"/>
    <col min="3084" max="3084" width="9.42578125" style="58" customWidth="1"/>
    <col min="3085" max="3325" width="9.140625" style="58"/>
    <col min="3326" max="3326" width="6.5703125" style="58" customWidth="1"/>
    <col min="3327" max="3327" width="6.7109375" style="58" customWidth="1"/>
    <col min="3328" max="3328" width="8.140625" style="58" customWidth="1"/>
    <col min="3329" max="3332" width="10.42578125" style="58" bestFit="1" customWidth="1"/>
    <col min="3333" max="3333" width="7.7109375" style="58" bestFit="1" customWidth="1"/>
    <col min="3334" max="3336" width="8" style="58" bestFit="1" customWidth="1"/>
    <col min="3337" max="3337" width="9.7109375" style="58" customWidth="1"/>
    <col min="3338" max="3338" width="8" style="58" customWidth="1"/>
    <col min="3339" max="3339" width="7.42578125" style="58" customWidth="1"/>
    <col min="3340" max="3340" width="9.42578125" style="58" customWidth="1"/>
    <col min="3341" max="3581" width="9.140625" style="58"/>
    <col min="3582" max="3582" width="6.5703125" style="58" customWidth="1"/>
    <col min="3583" max="3583" width="6.7109375" style="58" customWidth="1"/>
    <col min="3584" max="3584" width="8.140625" style="58" customWidth="1"/>
    <col min="3585" max="3588" width="10.42578125" style="58" bestFit="1" customWidth="1"/>
    <col min="3589" max="3589" width="7.7109375" style="58" bestFit="1" customWidth="1"/>
    <col min="3590" max="3592" width="8" style="58" bestFit="1" customWidth="1"/>
    <col min="3593" max="3593" width="9.7109375" style="58" customWidth="1"/>
    <col min="3594" max="3594" width="8" style="58" customWidth="1"/>
    <col min="3595" max="3595" width="7.42578125" style="58" customWidth="1"/>
    <col min="3596" max="3596" width="9.42578125" style="58" customWidth="1"/>
    <col min="3597" max="3837" width="9.140625" style="58"/>
    <col min="3838" max="3838" width="6.5703125" style="58" customWidth="1"/>
    <col min="3839" max="3839" width="6.7109375" style="58" customWidth="1"/>
    <col min="3840" max="3840" width="8.140625" style="58" customWidth="1"/>
    <col min="3841" max="3844" width="10.42578125" style="58" bestFit="1" customWidth="1"/>
    <col min="3845" max="3845" width="7.7109375" style="58" bestFit="1" customWidth="1"/>
    <col min="3846" max="3848" width="8" style="58" bestFit="1" customWidth="1"/>
    <col min="3849" max="3849" width="9.7109375" style="58" customWidth="1"/>
    <col min="3850" max="3850" width="8" style="58" customWidth="1"/>
    <col min="3851" max="3851" width="7.42578125" style="58" customWidth="1"/>
    <col min="3852" max="3852" width="9.42578125" style="58" customWidth="1"/>
    <col min="3853" max="4093" width="9.140625" style="58"/>
    <col min="4094" max="4094" width="6.5703125" style="58" customWidth="1"/>
    <col min="4095" max="4095" width="6.7109375" style="58" customWidth="1"/>
    <col min="4096" max="4096" width="8.140625" style="58" customWidth="1"/>
    <col min="4097" max="4100" width="10.42578125" style="58" bestFit="1" customWidth="1"/>
    <col min="4101" max="4101" width="7.7109375" style="58" bestFit="1" customWidth="1"/>
    <col min="4102" max="4104" width="8" style="58" bestFit="1" customWidth="1"/>
    <col min="4105" max="4105" width="9.7109375" style="58" customWidth="1"/>
    <col min="4106" max="4106" width="8" style="58" customWidth="1"/>
    <col min="4107" max="4107" width="7.42578125" style="58" customWidth="1"/>
    <col min="4108" max="4108" width="9.42578125" style="58" customWidth="1"/>
    <col min="4109" max="4349" width="9.140625" style="58"/>
    <col min="4350" max="4350" width="6.5703125" style="58" customWidth="1"/>
    <col min="4351" max="4351" width="6.7109375" style="58" customWidth="1"/>
    <col min="4352" max="4352" width="8.140625" style="58" customWidth="1"/>
    <col min="4353" max="4356" width="10.42578125" style="58" bestFit="1" customWidth="1"/>
    <col min="4357" max="4357" width="7.7109375" style="58" bestFit="1" customWidth="1"/>
    <col min="4358" max="4360" width="8" style="58" bestFit="1" customWidth="1"/>
    <col min="4361" max="4361" width="9.7109375" style="58" customWidth="1"/>
    <col min="4362" max="4362" width="8" style="58" customWidth="1"/>
    <col min="4363" max="4363" width="7.42578125" style="58" customWidth="1"/>
    <col min="4364" max="4364" width="9.42578125" style="58" customWidth="1"/>
    <col min="4365" max="4605" width="9.140625" style="58"/>
    <col min="4606" max="4606" width="6.5703125" style="58" customWidth="1"/>
    <col min="4607" max="4607" width="6.7109375" style="58" customWidth="1"/>
    <col min="4608" max="4608" width="8.140625" style="58" customWidth="1"/>
    <col min="4609" max="4612" width="10.42578125" style="58" bestFit="1" customWidth="1"/>
    <col min="4613" max="4613" width="7.7109375" style="58" bestFit="1" customWidth="1"/>
    <col min="4614" max="4616" width="8" style="58" bestFit="1" customWidth="1"/>
    <col min="4617" max="4617" width="9.7109375" style="58" customWidth="1"/>
    <col min="4618" max="4618" width="8" style="58" customWidth="1"/>
    <col min="4619" max="4619" width="7.42578125" style="58" customWidth="1"/>
    <col min="4620" max="4620" width="9.42578125" style="58" customWidth="1"/>
    <col min="4621" max="4861" width="9.140625" style="58"/>
    <col min="4862" max="4862" width="6.5703125" style="58" customWidth="1"/>
    <col min="4863" max="4863" width="6.7109375" style="58" customWidth="1"/>
    <col min="4864" max="4864" width="8.140625" style="58" customWidth="1"/>
    <col min="4865" max="4868" width="10.42578125" style="58" bestFit="1" customWidth="1"/>
    <col min="4869" max="4869" width="7.7109375" style="58" bestFit="1" customWidth="1"/>
    <col min="4870" max="4872" width="8" style="58" bestFit="1" customWidth="1"/>
    <col min="4873" max="4873" width="9.7109375" style="58" customWidth="1"/>
    <col min="4874" max="4874" width="8" style="58" customWidth="1"/>
    <col min="4875" max="4875" width="7.42578125" style="58" customWidth="1"/>
    <col min="4876" max="4876" width="9.42578125" style="58" customWidth="1"/>
    <col min="4877" max="5117" width="9.140625" style="58"/>
    <col min="5118" max="5118" width="6.5703125" style="58" customWidth="1"/>
    <col min="5119" max="5119" width="6.7109375" style="58" customWidth="1"/>
    <col min="5120" max="5120" width="8.140625" style="58" customWidth="1"/>
    <col min="5121" max="5124" width="10.42578125" style="58" bestFit="1" customWidth="1"/>
    <col min="5125" max="5125" width="7.7109375" style="58" bestFit="1" customWidth="1"/>
    <col min="5126" max="5128" width="8" style="58" bestFit="1" customWidth="1"/>
    <col min="5129" max="5129" width="9.7109375" style="58" customWidth="1"/>
    <col min="5130" max="5130" width="8" style="58" customWidth="1"/>
    <col min="5131" max="5131" width="7.42578125" style="58" customWidth="1"/>
    <col min="5132" max="5132" width="9.42578125" style="58" customWidth="1"/>
    <col min="5133" max="5373" width="9.140625" style="58"/>
    <col min="5374" max="5374" width="6.5703125" style="58" customWidth="1"/>
    <col min="5375" max="5375" width="6.7109375" style="58" customWidth="1"/>
    <col min="5376" max="5376" width="8.140625" style="58" customWidth="1"/>
    <col min="5377" max="5380" width="10.42578125" style="58" bestFit="1" customWidth="1"/>
    <col min="5381" max="5381" width="7.7109375" style="58" bestFit="1" customWidth="1"/>
    <col min="5382" max="5384" width="8" style="58" bestFit="1" customWidth="1"/>
    <col min="5385" max="5385" width="9.7109375" style="58" customWidth="1"/>
    <col min="5386" max="5386" width="8" style="58" customWidth="1"/>
    <col min="5387" max="5387" width="7.42578125" style="58" customWidth="1"/>
    <col min="5388" max="5388" width="9.42578125" style="58" customWidth="1"/>
    <col min="5389" max="5629" width="9.140625" style="58"/>
    <col min="5630" max="5630" width="6.5703125" style="58" customWidth="1"/>
    <col min="5631" max="5631" width="6.7109375" style="58" customWidth="1"/>
    <col min="5632" max="5632" width="8.140625" style="58" customWidth="1"/>
    <col min="5633" max="5636" width="10.42578125" style="58" bestFit="1" customWidth="1"/>
    <col min="5637" max="5637" width="7.7109375" style="58" bestFit="1" customWidth="1"/>
    <col min="5638" max="5640" width="8" style="58" bestFit="1" customWidth="1"/>
    <col min="5641" max="5641" width="9.7109375" style="58" customWidth="1"/>
    <col min="5642" max="5642" width="8" style="58" customWidth="1"/>
    <col min="5643" max="5643" width="7.42578125" style="58" customWidth="1"/>
    <col min="5644" max="5644" width="9.42578125" style="58" customWidth="1"/>
    <col min="5645" max="5885" width="9.140625" style="58"/>
    <col min="5886" max="5886" width="6.5703125" style="58" customWidth="1"/>
    <col min="5887" max="5887" width="6.7109375" style="58" customWidth="1"/>
    <col min="5888" max="5888" width="8.140625" style="58" customWidth="1"/>
    <col min="5889" max="5892" width="10.42578125" style="58" bestFit="1" customWidth="1"/>
    <col min="5893" max="5893" width="7.7109375" style="58" bestFit="1" customWidth="1"/>
    <col min="5894" max="5896" width="8" style="58" bestFit="1" customWidth="1"/>
    <col min="5897" max="5897" width="9.7109375" style="58" customWidth="1"/>
    <col min="5898" max="5898" width="8" style="58" customWidth="1"/>
    <col min="5899" max="5899" width="7.42578125" style="58" customWidth="1"/>
    <col min="5900" max="5900" width="9.42578125" style="58" customWidth="1"/>
    <col min="5901" max="6141" width="9.140625" style="58"/>
    <col min="6142" max="6142" width="6.5703125" style="58" customWidth="1"/>
    <col min="6143" max="6143" width="6.7109375" style="58" customWidth="1"/>
    <col min="6144" max="6144" width="8.140625" style="58" customWidth="1"/>
    <col min="6145" max="6148" width="10.42578125" style="58" bestFit="1" customWidth="1"/>
    <col min="6149" max="6149" width="7.7109375" style="58" bestFit="1" customWidth="1"/>
    <col min="6150" max="6152" width="8" style="58" bestFit="1" customWidth="1"/>
    <col min="6153" max="6153" width="9.7109375" style="58" customWidth="1"/>
    <col min="6154" max="6154" width="8" style="58" customWidth="1"/>
    <col min="6155" max="6155" width="7.42578125" style="58" customWidth="1"/>
    <col min="6156" max="6156" width="9.42578125" style="58" customWidth="1"/>
    <col min="6157" max="6397" width="9.140625" style="58"/>
    <col min="6398" max="6398" width="6.5703125" style="58" customWidth="1"/>
    <col min="6399" max="6399" width="6.7109375" style="58" customWidth="1"/>
    <col min="6400" max="6400" width="8.140625" style="58" customWidth="1"/>
    <col min="6401" max="6404" width="10.42578125" style="58" bestFit="1" customWidth="1"/>
    <col min="6405" max="6405" width="7.7109375" style="58" bestFit="1" customWidth="1"/>
    <col min="6406" max="6408" width="8" style="58" bestFit="1" customWidth="1"/>
    <col min="6409" max="6409" width="9.7109375" style="58" customWidth="1"/>
    <col min="6410" max="6410" width="8" style="58" customWidth="1"/>
    <col min="6411" max="6411" width="7.42578125" style="58" customWidth="1"/>
    <col min="6412" max="6412" width="9.42578125" style="58" customWidth="1"/>
    <col min="6413" max="6653" width="9.140625" style="58"/>
    <col min="6654" max="6654" width="6.5703125" style="58" customWidth="1"/>
    <col min="6655" max="6655" width="6.7109375" style="58" customWidth="1"/>
    <col min="6656" max="6656" width="8.140625" style="58" customWidth="1"/>
    <col min="6657" max="6660" width="10.42578125" style="58" bestFit="1" customWidth="1"/>
    <col min="6661" max="6661" width="7.7109375" style="58" bestFit="1" customWidth="1"/>
    <col min="6662" max="6664" width="8" style="58" bestFit="1" customWidth="1"/>
    <col min="6665" max="6665" width="9.7109375" style="58" customWidth="1"/>
    <col min="6666" max="6666" width="8" style="58" customWidth="1"/>
    <col min="6667" max="6667" width="7.42578125" style="58" customWidth="1"/>
    <col min="6668" max="6668" width="9.42578125" style="58" customWidth="1"/>
    <col min="6669" max="6909" width="9.140625" style="58"/>
    <col min="6910" max="6910" width="6.5703125" style="58" customWidth="1"/>
    <col min="6911" max="6911" width="6.7109375" style="58" customWidth="1"/>
    <col min="6912" max="6912" width="8.140625" style="58" customWidth="1"/>
    <col min="6913" max="6916" width="10.42578125" style="58" bestFit="1" customWidth="1"/>
    <col min="6917" max="6917" width="7.7109375" style="58" bestFit="1" customWidth="1"/>
    <col min="6918" max="6920" width="8" style="58" bestFit="1" customWidth="1"/>
    <col min="6921" max="6921" width="9.7109375" style="58" customWidth="1"/>
    <col min="6922" max="6922" width="8" style="58" customWidth="1"/>
    <col min="6923" max="6923" width="7.42578125" style="58" customWidth="1"/>
    <col min="6924" max="6924" width="9.42578125" style="58" customWidth="1"/>
    <col min="6925" max="7165" width="9.140625" style="58"/>
    <col min="7166" max="7166" width="6.5703125" style="58" customWidth="1"/>
    <col min="7167" max="7167" width="6.7109375" style="58" customWidth="1"/>
    <col min="7168" max="7168" width="8.140625" style="58" customWidth="1"/>
    <col min="7169" max="7172" width="10.42578125" style="58" bestFit="1" customWidth="1"/>
    <col min="7173" max="7173" width="7.7109375" style="58" bestFit="1" customWidth="1"/>
    <col min="7174" max="7176" width="8" style="58" bestFit="1" customWidth="1"/>
    <col min="7177" max="7177" width="9.7109375" style="58" customWidth="1"/>
    <col min="7178" max="7178" width="8" style="58" customWidth="1"/>
    <col min="7179" max="7179" width="7.42578125" style="58" customWidth="1"/>
    <col min="7180" max="7180" width="9.42578125" style="58" customWidth="1"/>
    <col min="7181" max="7421" width="9.140625" style="58"/>
    <col min="7422" max="7422" width="6.5703125" style="58" customWidth="1"/>
    <col min="7423" max="7423" width="6.7109375" style="58" customWidth="1"/>
    <col min="7424" max="7424" width="8.140625" style="58" customWidth="1"/>
    <col min="7425" max="7428" width="10.42578125" style="58" bestFit="1" customWidth="1"/>
    <col min="7429" max="7429" width="7.7109375" style="58" bestFit="1" customWidth="1"/>
    <col min="7430" max="7432" width="8" style="58" bestFit="1" customWidth="1"/>
    <col min="7433" max="7433" width="9.7109375" style="58" customWidth="1"/>
    <col min="7434" max="7434" width="8" style="58" customWidth="1"/>
    <col min="7435" max="7435" width="7.42578125" style="58" customWidth="1"/>
    <col min="7436" max="7436" width="9.42578125" style="58" customWidth="1"/>
    <col min="7437" max="7677" width="9.140625" style="58"/>
    <col min="7678" max="7678" width="6.5703125" style="58" customWidth="1"/>
    <col min="7679" max="7679" width="6.7109375" style="58" customWidth="1"/>
    <col min="7680" max="7680" width="8.140625" style="58" customWidth="1"/>
    <col min="7681" max="7684" width="10.42578125" style="58" bestFit="1" customWidth="1"/>
    <col min="7685" max="7685" width="7.7109375" style="58" bestFit="1" customWidth="1"/>
    <col min="7686" max="7688" width="8" style="58" bestFit="1" customWidth="1"/>
    <col min="7689" max="7689" width="9.7109375" style="58" customWidth="1"/>
    <col min="7690" max="7690" width="8" style="58" customWidth="1"/>
    <col min="7691" max="7691" width="7.42578125" style="58" customWidth="1"/>
    <col min="7692" max="7692" width="9.42578125" style="58" customWidth="1"/>
    <col min="7693" max="7933" width="9.140625" style="58"/>
    <col min="7934" max="7934" width="6.5703125" style="58" customWidth="1"/>
    <col min="7935" max="7935" width="6.7109375" style="58" customWidth="1"/>
    <col min="7936" max="7936" width="8.140625" style="58" customWidth="1"/>
    <col min="7937" max="7940" width="10.42578125" style="58" bestFit="1" customWidth="1"/>
    <col min="7941" max="7941" width="7.7109375" style="58" bestFit="1" customWidth="1"/>
    <col min="7942" max="7944" width="8" style="58" bestFit="1" customWidth="1"/>
    <col min="7945" max="7945" width="9.7109375" style="58" customWidth="1"/>
    <col min="7946" max="7946" width="8" style="58" customWidth="1"/>
    <col min="7947" max="7947" width="7.42578125" style="58" customWidth="1"/>
    <col min="7948" max="7948" width="9.42578125" style="58" customWidth="1"/>
    <col min="7949" max="8189" width="9.140625" style="58"/>
    <col min="8190" max="8190" width="6.5703125" style="58" customWidth="1"/>
    <col min="8191" max="8191" width="6.7109375" style="58" customWidth="1"/>
    <col min="8192" max="8192" width="8.140625" style="58" customWidth="1"/>
    <col min="8193" max="8196" width="10.42578125" style="58" bestFit="1" customWidth="1"/>
    <col min="8197" max="8197" width="7.7109375" style="58" bestFit="1" customWidth="1"/>
    <col min="8198" max="8200" width="8" style="58" bestFit="1" customWidth="1"/>
    <col min="8201" max="8201" width="9.7109375" style="58" customWidth="1"/>
    <col min="8202" max="8202" width="8" style="58" customWidth="1"/>
    <col min="8203" max="8203" width="7.42578125" style="58" customWidth="1"/>
    <col min="8204" max="8204" width="9.42578125" style="58" customWidth="1"/>
    <col min="8205" max="8445" width="9.140625" style="58"/>
    <col min="8446" max="8446" width="6.5703125" style="58" customWidth="1"/>
    <col min="8447" max="8447" width="6.7109375" style="58" customWidth="1"/>
    <col min="8448" max="8448" width="8.140625" style="58" customWidth="1"/>
    <col min="8449" max="8452" width="10.42578125" style="58" bestFit="1" customWidth="1"/>
    <col min="8453" max="8453" width="7.7109375" style="58" bestFit="1" customWidth="1"/>
    <col min="8454" max="8456" width="8" style="58" bestFit="1" customWidth="1"/>
    <col min="8457" max="8457" width="9.7109375" style="58" customWidth="1"/>
    <col min="8458" max="8458" width="8" style="58" customWidth="1"/>
    <col min="8459" max="8459" width="7.42578125" style="58" customWidth="1"/>
    <col min="8460" max="8460" width="9.42578125" style="58" customWidth="1"/>
    <col min="8461" max="8701" width="9.140625" style="58"/>
    <col min="8702" max="8702" width="6.5703125" style="58" customWidth="1"/>
    <col min="8703" max="8703" width="6.7109375" style="58" customWidth="1"/>
    <col min="8704" max="8704" width="8.140625" style="58" customWidth="1"/>
    <col min="8705" max="8708" width="10.42578125" style="58" bestFit="1" customWidth="1"/>
    <col min="8709" max="8709" width="7.7109375" style="58" bestFit="1" customWidth="1"/>
    <col min="8710" max="8712" width="8" style="58" bestFit="1" customWidth="1"/>
    <col min="8713" max="8713" width="9.7109375" style="58" customWidth="1"/>
    <col min="8714" max="8714" width="8" style="58" customWidth="1"/>
    <col min="8715" max="8715" width="7.42578125" style="58" customWidth="1"/>
    <col min="8716" max="8716" width="9.42578125" style="58" customWidth="1"/>
    <col min="8717" max="8957" width="9.140625" style="58"/>
    <col min="8958" max="8958" width="6.5703125" style="58" customWidth="1"/>
    <col min="8959" max="8959" width="6.7109375" style="58" customWidth="1"/>
    <col min="8960" max="8960" width="8.140625" style="58" customWidth="1"/>
    <col min="8961" max="8964" width="10.42578125" style="58" bestFit="1" customWidth="1"/>
    <col min="8965" max="8965" width="7.7109375" style="58" bestFit="1" customWidth="1"/>
    <col min="8966" max="8968" width="8" style="58" bestFit="1" customWidth="1"/>
    <col min="8969" max="8969" width="9.7109375" style="58" customWidth="1"/>
    <col min="8970" max="8970" width="8" style="58" customWidth="1"/>
    <col min="8971" max="8971" width="7.42578125" style="58" customWidth="1"/>
    <col min="8972" max="8972" width="9.42578125" style="58" customWidth="1"/>
    <col min="8973" max="9213" width="9.140625" style="58"/>
    <col min="9214" max="9214" width="6.5703125" style="58" customWidth="1"/>
    <col min="9215" max="9215" width="6.7109375" style="58" customWidth="1"/>
    <col min="9216" max="9216" width="8.140625" style="58" customWidth="1"/>
    <col min="9217" max="9220" width="10.42578125" style="58" bestFit="1" customWidth="1"/>
    <col min="9221" max="9221" width="7.7109375" style="58" bestFit="1" customWidth="1"/>
    <col min="9222" max="9224" width="8" style="58" bestFit="1" customWidth="1"/>
    <col min="9225" max="9225" width="9.7109375" style="58" customWidth="1"/>
    <col min="9226" max="9226" width="8" style="58" customWidth="1"/>
    <col min="9227" max="9227" width="7.42578125" style="58" customWidth="1"/>
    <col min="9228" max="9228" width="9.42578125" style="58" customWidth="1"/>
    <col min="9229" max="9469" width="9.140625" style="58"/>
    <col min="9470" max="9470" width="6.5703125" style="58" customWidth="1"/>
    <col min="9471" max="9471" width="6.7109375" style="58" customWidth="1"/>
    <col min="9472" max="9472" width="8.140625" style="58" customWidth="1"/>
    <col min="9473" max="9476" width="10.42578125" style="58" bestFit="1" customWidth="1"/>
    <col min="9477" max="9477" width="7.7109375" style="58" bestFit="1" customWidth="1"/>
    <col min="9478" max="9480" width="8" style="58" bestFit="1" customWidth="1"/>
    <col min="9481" max="9481" width="9.7109375" style="58" customWidth="1"/>
    <col min="9482" max="9482" width="8" style="58" customWidth="1"/>
    <col min="9483" max="9483" width="7.42578125" style="58" customWidth="1"/>
    <col min="9484" max="9484" width="9.42578125" style="58" customWidth="1"/>
    <col min="9485" max="9725" width="9.140625" style="58"/>
    <col min="9726" max="9726" width="6.5703125" style="58" customWidth="1"/>
    <col min="9727" max="9727" width="6.7109375" style="58" customWidth="1"/>
    <col min="9728" max="9728" width="8.140625" style="58" customWidth="1"/>
    <col min="9729" max="9732" width="10.42578125" style="58" bestFit="1" customWidth="1"/>
    <col min="9733" max="9733" width="7.7109375" style="58" bestFit="1" customWidth="1"/>
    <col min="9734" max="9736" width="8" style="58" bestFit="1" customWidth="1"/>
    <col min="9737" max="9737" width="9.7109375" style="58" customWidth="1"/>
    <col min="9738" max="9738" width="8" style="58" customWidth="1"/>
    <col min="9739" max="9739" width="7.42578125" style="58" customWidth="1"/>
    <col min="9740" max="9740" width="9.42578125" style="58" customWidth="1"/>
    <col min="9741" max="9981" width="9.140625" style="58"/>
    <col min="9982" max="9982" width="6.5703125" style="58" customWidth="1"/>
    <col min="9983" max="9983" width="6.7109375" style="58" customWidth="1"/>
    <col min="9984" max="9984" width="8.140625" style="58" customWidth="1"/>
    <col min="9985" max="9988" width="10.42578125" style="58" bestFit="1" customWidth="1"/>
    <col min="9989" max="9989" width="7.7109375" style="58" bestFit="1" customWidth="1"/>
    <col min="9990" max="9992" width="8" style="58" bestFit="1" customWidth="1"/>
    <col min="9993" max="9993" width="9.7109375" style="58" customWidth="1"/>
    <col min="9994" max="9994" width="8" style="58" customWidth="1"/>
    <col min="9995" max="9995" width="7.42578125" style="58" customWidth="1"/>
    <col min="9996" max="9996" width="9.42578125" style="58" customWidth="1"/>
    <col min="9997" max="10237" width="9.140625" style="58"/>
    <col min="10238" max="10238" width="6.5703125" style="58" customWidth="1"/>
    <col min="10239" max="10239" width="6.7109375" style="58" customWidth="1"/>
    <col min="10240" max="10240" width="8.140625" style="58" customWidth="1"/>
    <col min="10241" max="10244" width="10.42578125" style="58" bestFit="1" customWidth="1"/>
    <col min="10245" max="10245" width="7.7109375" style="58" bestFit="1" customWidth="1"/>
    <col min="10246" max="10248" width="8" style="58" bestFit="1" customWidth="1"/>
    <col min="10249" max="10249" width="9.7109375" style="58" customWidth="1"/>
    <col min="10250" max="10250" width="8" style="58" customWidth="1"/>
    <col min="10251" max="10251" width="7.42578125" style="58" customWidth="1"/>
    <col min="10252" max="10252" width="9.42578125" style="58" customWidth="1"/>
    <col min="10253" max="10493" width="9.140625" style="58"/>
    <col min="10494" max="10494" width="6.5703125" style="58" customWidth="1"/>
    <col min="10495" max="10495" width="6.7109375" style="58" customWidth="1"/>
    <col min="10496" max="10496" width="8.140625" style="58" customWidth="1"/>
    <col min="10497" max="10500" width="10.42578125" style="58" bestFit="1" customWidth="1"/>
    <col min="10501" max="10501" width="7.7109375" style="58" bestFit="1" customWidth="1"/>
    <col min="10502" max="10504" width="8" style="58" bestFit="1" customWidth="1"/>
    <col min="10505" max="10505" width="9.7109375" style="58" customWidth="1"/>
    <col min="10506" max="10506" width="8" style="58" customWidth="1"/>
    <col min="10507" max="10507" width="7.42578125" style="58" customWidth="1"/>
    <col min="10508" max="10508" width="9.42578125" style="58" customWidth="1"/>
    <col min="10509" max="10749" width="9.140625" style="58"/>
    <col min="10750" max="10750" width="6.5703125" style="58" customWidth="1"/>
    <col min="10751" max="10751" width="6.7109375" style="58" customWidth="1"/>
    <col min="10752" max="10752" width="8.140625" style="58" customWidth="1"/>
    <col min="10753" max="10756" width="10.42578125" style="58" bestFit="1" customWidth="1"/>
    <col min="10757" max="10757" width="7.7109375" style="58" bestFit="1" customWidth="1"/>
    <col min="10758" max="10760" width="8" style="58" bestFit="1" customWidth="1"/>
    <col min="10761" max="10761" width="9.7109375" style="58" customWidth="1"/>
    <col min="10762" max="10762" width="8" style="58" customWidth="1"/>
    <col min="10763" max="10763" width="7.42578125" style="58" customWidth="1"/>
    <col min="10764" max="10764" width="9.42578125" style="58" customWidth="1"/>
    <col min="10765" max="11005" width="9.140625" style="58"/>
    <col min="11006" max="11006" width="6.5703125" style="58" customWidth="1"/>
    <col min="11007" max="11007" width="6.7109375" style="58" customWidth="1"/>
    <col min="11008" max="11008" width="8.140625" style="58" customWidth="1"/>
    <col min="11009" max="11012" width="10.42578125" style="58" bestFit="1" customWidth="1"/>
    <col min="11013" max="11013" width="7.7109375" style="58" bestFit="1" customWidth="1"/>
    <col min="11014" max="11016" width="8" style="58" bestFit="1" customWidth="1"/>
    <col min="11017" max="11017" width="9.7109375" style="58" customWidth="1"/>
    <col min="11018" max="11018" width="8" style="58" customWidth="1"/>
    <col min="11019" max="11019" width="7.42578125" style="58" customWidth="1"/>
    <col min="11020" max="11020" width="9.42578125" style="58" customWidth="1"/>
    <col min="11021" max="11261" width="9.140625" style="58"/>
    <col min="11262" max="11262" width="6.5703125" style="58" customWidth="1"/>
    <col min="11263" max="11263" width="6.7109375" style="58" customWidth="1"/>
    <col min="11264" max="11264" width="8.140625" style="58" customWidth="1"/>
    <col min="11265" max="11268" width="10.42578125" style="58" bestFit="1" customWidth="1"/>
    <col min="11269" max="11269" width="7.7109375" style="58" bestFit="1" customWidth="1"/>
    <col min="11270" max="11272" width="8" style="58" bestFit="1" customWidth="1"/>
    <col min="11273" max="11273" width="9.7109375" style="58" customWidth="1"/>
    <col min="11274" max="11274" width="8" style="58" customWidth="1"/>
    <col min="11275" max="11275" width="7.42578125" style="58" customWidth="1"/>
    <col min="11276" max="11276" width="9.42578125" style="58" customWidth="1"/>
    <col min="11277" max="11517" width="9.140625" style="58"/>
    <col min="11518" max="11518" width="6.5703125" style="58" customWidth="1"/>
    <col min="11519" max="11519" width="6.7109375" style="58" customWidth="1"/>
    <col min="11520" max="11520" width="8.140625" style="58" customWidth="1"/>
    <col min="11521" max="11524" width="10.42578125" style="58" bestFit="1" customWidth="1"/>
    <col min="11525" max="11525" width="7.7109375" style="58" bestFit="1" customWidth="1"/>
    <col min="11526" max="11528" width="8" style="58" bestFit="1" customWidth="1"/>
    <col min="11529" max="11529" width="9.7109375" style="58" customWidth="1"/>
    <col min="11530" max="11530" width="8" style="58" customWidth="1"/>
    <col min="11531" max="11531" width="7.42578125" style="58" customWidth="1"/>
    <col min="11532" max="11532" width="9.42578125" style="58" customWidth="1"/>
    <col min="11533" max="11773" width="9.140625" style="58"/>
    <col min="11774" max="11774" width="6.5703125" style="58" customWidth="1"/>
    <col min="11775" max="11775" width="6.7109375" style="58" customWidth="1"/>
    <col min="11776" max="11776" width="8.140625" style="58" customWidth="1"/>
    <col min="11777" max="11780" width="10.42578125" style="58" bestFit="1" customWidth="1"/>
    <col min="11781" max="11781" width="7.7109375" style="58" bestFit="1" customWidth="1"/>
    <col min="11782" max="11784" width="8" style="58" bestFit="1" customWidth="1"/>
    <col min="11785" max="11785" width="9.7109375" style="58" customWidth="1"/>
    <col min="11786" max="11786" width="8" style="58" customWidth="1"/>
    <col min="11787" max="11787" width="7.42578125" style="58" customWidth="1"/>
    <col min="11788" max="11788" width="9.42578125" style="58" customWidth="1"/>
    <col min="11789" max="12029" width="9.140625" style="58"/>
    <col min="12030" max="12030" width="6.5703125" style="58" customWidth="1"/>
    <col min="12031" max="12031" width="6.7109375" style="58" customWidth="1"/>
    <col min="12032" max="12032" width="8.140625" style="58" customWidth="1"/>
    <col min="12033" max="12036" width="10.42578125" style="58" bestFit="1" customWidth="1"/>
    <col min="12037" max="12037" width="7.7109375" style="58" bestFit="1" customWidth="1"/>
    <col min="12038" max="12040" width="8" style="58" bestFit="1" customWidth="1"/>
    <col min="12041" max="12041" width="9.7109375" style="58" customWidth="1"/>
    <col min="12042" max="12042" width="8" style="58" customWidth="1"/>
    <col min="12043" max="12043" width="7.42578125" style="58" customWidth="1"/>
    <col min="12044" max="12044" width="9.42578125" style="58" customWidth="1"/>
    <col min="12045" max="12285" width="9.140625" style="58"/>
    <col min="12286" max="12286" width="6.5703125" style="58" customWidth="1"/>
    <col min="12287" max="12287" width="6.7109375" style="58" customWidth="1"/>
    <col min="12288" max="12288" width="8.140625" style="58" customWidth="1"/>
    <col min="12289" max="12292" width="10.42578125" style="58" bestFit="1" customWidth="1"/>
    <col min="12293" max="12293" width="7.7109375" style="58" bestFit="1" customWidth="1"/>
    <col min="12294" max="12296" width="8" style="58" bestFit="1" customWidth="1"/>
    <col min="12297" max="12297" width="9.7109375" style="58" customWidth="1"/>
    <col min="12298" max="12298" width="8" style="58" customWidth="1"/>
    <col min="12299" max="12299" width="7.42578125" style="58" customWidth="1"/>
    <col min="12300" max="12300" width="9.42578125" style="58" customWidth="1"/>
    <col min="12301" max="12541" width="9.140625" style="58"/>
    <col min="12542" max="12542" width="6.5703125" style="58" customWidth="1"/>
    <col min="12543" max="12543" width="6.7109375" style="58" customWidth="1"/>
    <col min="12544" max="12544" width="8.140625" style="58" customWidth="1"/>
    <col min="12545" max="12548" width="10.42578125" style="58" bestFit="1" customWidth="1"/>
    <col min="12549" max="12549" width="7.7109375" style="58" bestFit="1" customWidth="1"/>
    <col min="12550" max="12552" width="8" style="58" bestFit="1" customWidth="1"/>
    <col min="12553" max="12553" width="9.7109375" style="58" customWidth="1"/>
    <col min="12554" max="12554" width="8" style="58" customWidth="1"/>
    <col min="12555" max="12555" width="7.42578125" style="58" customWidth="1"/>
    <col min="12556" max="12556" width="9.42578125" style="58" customWidth="1"/>
    <col min="12557" max="12797" width="9.140625" style="58"/>
    <col min="12798" max="12798" width="6.5703125" style="58" customWidth="1"/>
    <col min="12799" max="12799" width="6.7109375" style="58" customWidth="1"/>
    <col min="12800" max="12800" width="8.140625" style="58" customWidth="1"/>
    <col min="12801" max="12804" width="10.42578125" style="58" bestFit="1" customWidth="1"/>
    <col min="12805" max="12805" width="7.7109375" style="58" bestFit="1" customWidth="1"/>
    <col min="12806" max="12808" width="8" style="58" bestFit="1" customWidth="1"/>
    <col min="12809" max="12809" width="9.7109375" style="58" customWidth="1"/>
    <col min="12810" max="12810" width="8" style="58" customWidth="1"/>
    <col min="12811" max="12811" width="7.42578125" style="58" customWidth="1"/>
    <col min="12812" max="12812" width="9.42578125" style="58" customWidth="1"/>
    <col min="12813" max="13053" width="9.140625" style="58"/>
    <col min="13054" max="13054" width="6.5703125" style="58" customWidth="1"/>
    <col min="13055" max="13055" width="6.7109375" style="58" customWidth="1"/>
    <col min="13056" max="13056" width="8.140625" style="58" customWidth="1"/>
    <col min="13057" max="13060" width="10.42578125" style="58" bestFit="1" customWidth="1"/>
    <col min="13061" max="13061" width="7.7109375" style="58" bestFit="1" customWidth="1"/>
    <col min="13062" max="13064" width="8" style="58" bestFit="1" customWidth="1"/>
    <col min="13065" max="13065" width="9.7109375" style="58" customWidth="1"/>
    <col min="13066" max="13066" width="8" style="58" customWidth="1"/>
    <col min="13067" max="13067" width="7.42578125" style="58" customWidth="1"/>
    <col min="13068" max="13068" width="9.42578125" style="58" customWidth="1"/>
    <col min="13069" max="13309" width="9.140625" style="58"/>
    <col min="13310" max="13310" width="6.5703125" style="58" customWidth="1"/>
    <col min="13311" max="13311" width="6.7109375" style="58" customWidth="1"/>
    <col min="13312" max="13312" width="8.140625" style="58" customWidth="1"/>
    <col min="13313" max="13316" width="10.42578125" style="58" bestFit="1" customWidth="1"/>
    <col min="13317" max="13317" width="7.7109375" style="58" bestFit="1" customWidth="1"/>
    <col min="13318" max="13320" width="8" style="58" bestFit="1" customWidth="1"/>
    <col min="13321" max="13321" width="9.7109375" style="58" customWidth="1"/>
    <col min="13322" max="13322" width="8" style="58" customWidth="1"/>
    <col min="13323" max="13323" width="7.42578125" style="58" customWidth="1"/>
    <col min="13324" max="13324" width="9.42578125" style="58" customWidth="1"/>
    <col min="13325" max="13565" width="9.140625" style="58"/>
    <col min="13566" max="13566" width="6.5703125" style="58" customWidth="1"/>
    <col min="13567" max="13567" width="6.7109375" style="58" customWidth="1"/>
    <col min="13568" max="13568" width="8.140625" style="58" customWidth="1"/>
    <col min="13569" max="13572" width="10.42578125" style="58" bestFit="1" customWidth="1"/>
    <col min="13573" max="13573" width="7.7109375" style="58" bestFit="1" customWidth="1"/>
    <col min="13574" max="13576" width="8" style="58" bestFit="1" customWidth="1"/>
    <col min="13577" max="13577" width="9.7109375" style="58" customWidth="1"/>
    <col min="13578" max="13578" width="8" style="58" customWidth="1"/>
    <col min="13579" max="13579" width="7.42578125" style="58" customWidth="1"/>
    <col min="13580" max="13580" width="9.42578125" style="58" customWidth="1"/>
    <col min="13581" max="13821" width="9.140625" style="58"/>
    <col min="13822" max="13822" width="6.5703125" style="58" customWidth="1"/>
    <col min="13823" max="13823" width="6.7109375" style="58" customWidth="1"/>
    <col min="13824" max="13824" width="8.140625" style="58" customWidth="1"/>
    <col min="13825" max="13828" width="10.42578125" style="58" bestFit="1" customWidth="1"/>
    <col min="13829" max="13829" width="7.7109375" style="58" bestFit="1" customWidth="1"/>
    <col min="13830" max="13832" width="8" style="58" bestFit="1" customWidth="1"/>
    <col min="13833" max="13833" width="9.7109375" style="58" customWidth="1"/>
    <col min="13834" max="13834" width="8" style="58" customWidth="1"/>
    <col min="13835" max="13835" width="7.42578125" style="58" customWidth="1"/>
    <col min="13836" max="13836" width="9.42578125" style="58" customWidth="1"/>
    <col min="13837" max="14077" width="9.140625" style="58"/>
    <col min="14078" max="14078" width="6.5703125" style="58" customWidth="1"/>
    <col min="14079" max="14079" width="6.7109375" style="58" customWidth="1"/>
    <col min="14080" max="14080" width="8.140625" style="58" customWidth="1"/>
    <col min="14081" max="14084" width="10.42578125" style="58" bestFit="1" customWidth="1"/>
    <col min="14085" max="14085" width="7.7109375" style="58" bestFit="1" customWidth="1"/>
    <col min="14086" max="14088" width="8" style="58" bestFit="1" customWidth="1"/>
    <col min="14089" max="14089" width="9.7109375" style="58" customWidth="1"/>
    <col min="14090" max="14090" width="8" style="58" customWidth="1"/>
    <col min="14091" max="14091" width="7.42578125" style="58" customWidth="1"/>
    <col min="14092" max="14092" width="9.42578125" style="58" customWidth="1"/>
    <col min="14093" max="14333" width="9.140625" style="58"/>
    <col min="14334" max="14334" width="6.5703125" style="58" customWidth="1"/>
    <col min="14335" max="14335" width="6.7109375" style="58" customWidth="1"/>
    <col min="14336" max="14336" width="8.140625" style="58" customWidth="1"/>
    <col min="14337" max="14340" width="10.42578125" style="58" bestFit="1" customWidth="1"/>
    <col min="14341" max="14341" width="7.7109375" style="58" bestFit="1" customWidth="1"/>
    <col min="14342" max="14344" width="8" style="58" bestFit="1" customWidth="1"/>
    <col min="14345" max="14345" width="9.7109375" style="58" customWidth="1"/>
    <col min="14346" max="14346" width="8" style="58" customWidth="1"/>
    <col min="14347" max="14347" width="7.42578125" style="58" customWidth="1"/>
    <col min="14348" max="14348" width="9.42578125" style="58" customWidth="1"/>
    <col min="14349" max="14589" width="9.140625" style="58"/>
    <col min="14590" max="14590" width="6.5703125" style="58" customWidth="1"/>
    <col min="14591" max="14591" width="6.7109375" style="58" customWidth="1"/>
    <col min="14592" max="14592" width="8.140625" style="58" customWidth="1"/>
    <col min="14593" max="14596" width="10.42578125" style="58" bestFit="1" customWidth="1"/>
    <col min="14597" max="14597" width="7.7109375" style="58" bestFit="1" customWidth="1"/>
    <col min="14598" max="14600" width="8" style="58" bestFit="1" customWidth="1"/>
    <col min="14601" max="14601" width="9.7109375" style="58" customWidth="1"/>
    <col min="14602" max="14602" width="8" style="58" customWidth="1"/>
    <col min="14603" max="14603" width="7.42578125" style="58" customWidth="1"/>
    <col min="14604" max="14604" width="9.42578125" style="58" customWidth="1"/>
    <col min="14605" max="14845" width="9.140625" style="58"/>
    <col min="14846" max="14846" width="6.5703125" style="58" customWidth="1"/>
    <col min="14847" max="14847" width="6.7109375" style="58" customWidth="1"/>
    <col min="14848" max="14848" width="8.140625" style="58" customWidth="1"/>
    <col min="14849" max="14852" width="10.42578125" style="58" bestFit="1" customWidth="1"/>
    <col min="14853" max="14853" width="7.7109375" style="58" bestFit="1" customWidth="1"/>
    <col min="14854" max="14856" width="8" style="58" bestFit="1" customWidth="1"/>
    <col min="14857" max="14857" width="9.7109375" style="58" customWidth="1"/>
    <col min="14858" max="14858" width="8" style="58" customWidth="1"/>
    <col min="14859" max="14859" width="7.42578125" style="58" customWidth="1"/>
    <col min="14860" max="14860" width="9.42578125" style="58" customWidth="1"/>
    <col min="14861" max="15101" width="9.140625" style="58"/>
    <col min="15102" max="15102" width="6.5703125" style="58" customWidth="1"/>
    <col min="15103" max="15103" width="6.7109375" style="58" customWidth="1"/>
    <col min="15104" max="15104" width="8.140625" style="58" customWidth="1"/>
    <col min="15105" max="15108" width="10.42578125" style="58" bestFit="1" customWidth="1"/>
    <col min="15109" max="15109" width="7.7109375" style="58" bestFit="1" customWidth="1"/>
    <col min="15110" max="15112" width="8" style="58" bestFit="1" customWidth="1"/>
    <col min="15113" max="15113" width="9.7109375" style="58" customWidth="1"/>
    <col min="15114" max="15114" width="8" style="58" customWidth="1"/>
    <col min="15115" max="15115" width="7.42578125" style="58" customWidth="1"/>
    <col min="15116" max="15116" width="9.42578125" style="58" customWidth="1"/>
    <col min="15117" max="15357" width="9.140625" style="58"/>
    <col min="15358" max="15358" width="6.5703125" style="58" customWidth="1"/>
    <col min="15359" max="15359" width="6.7109375" style="58" customWidth="1"/>
    <col min="15360" max="15360" width="8.140625" style="58" customWidth="1"/>
    <col min="15361" max="15364" width="10.42578125" style="58" bestFit="1" customWidth="1"/>
    <col min="15365" max="15365" width="7.7109375" style="58" bestFit="1" customWidth="1"/>
    <col min="15366" max="15368" width="8" style="58" bestFit="1" customWidth="1"/>
    <col min="15369" max="15369" width="9.7109375" style="58" customWidth="1"/>
    <col min="15370" max="15370" width="8" style="58" customWidth="1"/>
    <col min="15371" max="15371" width="7.42578125" style="58" customWidth="1"/>
    <col min="15372" max="15372" width="9.42578125" style="58" customWidth="1"/>
    <col min="15373" max="15613" width="9.140625" style="58"/>
    <col min="15614" max="15614" width="6.5703125" style="58" customWidth="1"/>
    <col min="15615" max="15615" width="6.7109375" style="58" customWidth="1"/>
    <col min="15616" max="15616" width="8.140625" style="58" customWidth="1"/>
    <col min="15617" max="15620" width="10.42578125" style="58" bestFit="1" customWidth="1"/>
    <col min="15621" max="15621" width="7.7109375" style="58" bestFit="1" customWidth="1"/>
    <col min="15622" max="15624" width="8" style="58" bestFit="1" customWidth="1"/>
    <col min="15625" max="15625" width="9.7109375" style="58" customWidth="1"/>
    <col min="15626" max="15626" width="8" style="58" customWidth="1"/>
    <col min="15627" max="15627" width="7.42578125" style="58" customWidth="1"/>
    <col min="15628" max="15628" width="9.42578125" style="58" customWidth="1"/>
    <col min="15629" max="15869" width="9.140625" style="58"/>
    <col min="15870" max="15870" width="6.5703125" style="58" customWidth="1"/>
    <col min="15871" max="15871" width="6.7109375" style="58" customWidth="1"/>
    <col min="15872" max="15872" width="8.140625" style="58" customWidth="1"/>
    <col min="15873" max="15876" width="10.42578125" style="58" bestFit="1" customWidth="1"/>
    <col min="15877" max="15877" width="7.7109375" style="58" bestFit="1" customWidth="1"/>
    <col min="15878" max="15880" width="8" style="58" bestFit="1" customWidth="1"/>
    <col min="15881" max="15881" width="9.7109375" style="58" customWidth="1"/>
    <col min="15882" max="15882" width="8" style="58" customWidth="1"/>
    <col min="15883" max="15883" width="7.42578125" style="58" customWidth="1"/>
    <col min="15884" max="15884" width="9.42578125" style="58" customWidth="1"/>
    <col min="15885" max="16125" width="9.140625" style="58"/>
    <col min="16126" max="16126" width="6.5703125" style="58" customWidth="1"/>
    <col min="16127" max="16127" width="6.7109375" style="58" customWidth="1"/>
    <col min="16128" max="16128" width="8.140625" style="58" customWidth="1"/>
    <col min="16129" max="16132" width="10.42578125" style="58" bestFit="1" customWidth="1"/>
    <col min="16133" max="16133" width="7.7109375" style="58" bestFit="1" customWidth="1"/>
    <col min="16134" max="16136" width="8" style="58" bestFit="1" customWidth="1"/>
    <col min="16137" max="16137" width="9.7109375" style="58" customWidth="1"/>
    <col min="16138" max="16138" width="8" style="58" customWidth="1"/>
    <col min="16139" max="16139" width="7.42578125" style="58" customWidth="1"/>
    <col min="16140" max="16140" width="9.42578125" style="58" customWidth="1"/>
    <col min="16141" max="16384" width="9.140625" style="58"/>
  </cols>
  <sheetData>
    <row r="1" spans="1:12" ht="15.2" customHeight="1" x14ac:dyDescent="0.25">
      <c r="F1" s="214" t="s">
        <v>150</v>
      </c>
      <c r="G1" s="214"/>
      <c r="H1" s="214"/>
      <c r="I1" s="214"/>
      <c r="J1" s="214"/>
      <c r="K1" s="214"/>
    </row>
    <row r="2" spans="1:12" ht="15.2" customHeight="1" x14ac:dyDescent="0.25">
      <c r="F2" s="90"/>
      <c r="G2" s="90"/>
      <c r="H2" s="90"/>
      <c r="I2" s="90"/>
      <c r="J2" s="90"/>
      <c r="K2" s="91"/>
    </row>
    <row r="3" spans="1:12" ht="19.5" customHeight="1" x14ac:dyDescent="0.25">
      <c r="A3" s="200" t="s">
        <v>151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2" ht="28.5" customHeight="1" x14ac:dyDescent="0.25">
      <c r="A4" s="91"/>
      <c r="B4" s="91"/>
      <c r="C4" s="91"/>
      <c r="D4" s="91"/>
      <c r="E4" s="91"/>
      <c r="F4" s="90"/>
      <c r="G4" s="90"/>
      <c r="H4" s="90"/>
      <c r="I4" s="90"/>
      <c r="J4" s="90"/>
      <c r="K4" s="91"/>
    </row>
    <row r="5" spans="1:12" ht="45.75" customHeight="1" x14ac:dyDescent="0.25">
      <c r="A5" s="211" t="s">
        <v>152</v>
      </c>
      <c r="B5" s="211" t="s">
        <v>153</v>
      </c>
      <c r="C5" s="211" t="s">
        <v>218</v>
      </c>
      <c r="D5" s="206" t="s">
        <v>154</v>
      </c>
      <c r="E5" s="213"/>
      <c r="F5" s="206" t="s">
        <v>12</v>
      </c>
      <c r="G5" s="207"/>
      <c r="H5" s="207"/>
      <c r="I5" s="207"/>
      <c r="J5" s="213"/>
      <c r="K5" s="211" t="s">
        <v>217</v>
      </c>
    </row>
    <row r="6" spans="1:12" ht="37.5" customHeight="1" x14ac:dyDescent="0.25">
      <c r="A6" s="211"/>
      <c r="B6" s="211"/>
      <c r="C6" s="211"/>
      <c r="D6" s="134" t="s">
        <v>156</v>
      </c>
      <c r="E6" s="67" t="s">
        <v>157</v>
      </c>
      <c r="F6" s="215" t="s">
        <v>155</v>
      </c>
      <c r="G6" s="216"/>
      <c r="H6" s="216"/>
      <c r="I6" s="134" t="s">
        <v>156</v>
      </c>
      <c r="J6" s="67" t="s">
        <v>157</v>
      </c>
      <c r="K6" s="211"/>
    </row>
    <row r="7" spans="1:12" s="62" customFormat="1" x14ac:dyDescent="0.25">
      <c r="A7" s="64">
        <f>[2]_1!A7</f>
        <v>1</v>
      </c>
      <c r="B7" s="64"/>
      <c r="C7" s="64"/>
      <c r="D7" s="92"/>
      <c r="E7" s="92"/>
      <c r="F7" s="92"/>
      <c r="G7" s="92"/>
      <c r="H7" s="92"/>
      <c r="I7" s="92"/>
      <c r="J7" s="92"/>
      <c r="K7" s="64"/>
      <c r="L7" s="93"/>
    </row>
    <row r="8" spans="1:12" s="62" customFormat="1" ht="17.850000000000001" customHeight="1" x14ac:dyDescent="0.25">
      <c r="A8" s="64">
        <v>2</v>
      </c>
      <c r="B8" s="64"/>
      <c r="C8" s="64"/>
      <c r="D8" s="92"/>
      <c r="E8" s="92"/>
      <c r="F8" s="92"/>
      <c r="G8" s="92"/>
      <c r="H8" s="92"/>
      <c r="I8" s="92"/>
      <c r="J8" s="92"/>
      <c r="K8" s="64"/>
      <c r="L8" s="93"/>
    </row>
    <row r="9" spans="1:12" s="62" customFormat="1" ht="17.850000000000001" customHeight="1" x14ac:dyDescent="0.25">
      <c r="A9" s="64">
        <v>3</v>
      </c>
      <c r="B9" s="64"/>
      <c r="C9" s="64"/>
      <c r="D9" s="92"/>
      <c r="E9" s="92"/>
      <c r="F9" s="92"/>
      <c r="G9" s="92"/>
      <c r="H9" s="92"/>
      <c r="I9" s="92"/>
      <c r="J9" s="92"/>
      <c r="K9" s="64"/>
      <c r="L9" s="93"/>
    </row>
    <row r="10" spans="1:12" s="62" customFormat="1" ht="29.45" customHeight="1" x14ac:dyDescent="0.25">
      <c r="A10" s="64">
        <f>[2]_1!A10</f>
        <v>4</v>
      </c>
      <c r="B10" s="64"/>
      <c r="C10" s="64"/>
      <c r="D10" s="92"/>
      <c r="E10" s="92"/>
      <c r="F10" s="92"/>
      <c r="G10" s="92"/>
      <c r="H10" s="92"/>
      <c r="I10" s="92"/>
      <c r="J10" s="92"/>
      <c r="K10" s="64"/>
      <c r="L10" s="93"/>
    </row>
    <row r="11" spans="1:12" s="62" customFormat="1" ht="17.850000000000001" customHeight="1" x14ac:dyDescent="0.25">
      <c r="A11" s="64">
        <v>5</v>
      </c>
      <c r="B11" s="64"/>
      <c r="C11" s="64"/>
      <c r="D11" s="92"/>
      <c r="E11" s="92"/>
      <c r="F11" s="92"/>
      <c r="G11" s="92"/>
      <c r="H11" s="92"/>
      <c r="I11" s="92"/>
      <c r="J11" s="92"/>
      <c r="K11" s="64"/>
      <c r="L11" s="93"/>
    </row>
    <row r="12" spans="1:12" s="62" customFormat="1" ht="26.45" customHeight="1" x14ac:dyDescent="0.25">
      <c r="A12" s="64">
        <v>6</v>
      </c>
      <c r="B12" s="64"/>
      <c r="C12" s="64"/>
      <c r="D12" s="92"/>
      <c r="E12" s="92"/>
      <c r="F12" s="92"/>
      <c r="G12" s="92"/>
      <c r="H12" s="92"/>
      <c r="I12" s="92"/>
      <c r="J12" s="92"/>
      <c r="K12" s="64"/>
      <c r="L12" s="93"/>
    </row>
    <row r="13" spans="1:12" s="62" customFormat="1" x14ac:dyDescent="0.25">
      <c r="A13" s="64">
        <v>7</v>
      </c>
      <c r="B13" s="64"/>
      <c r="C13" s="64"/>
      <c r="D13" s="92"/>
      <c r="E13" s="92"/>
      <c r="F13" s="92"/>
      <c r="G13" s="92"/>
      <c r="H13" s="92"/>
      <c r="I13" s="92"/>
      <c r="J13" s="92"/>
      <c r="K13" s="64"/>
      <c r="L13" s="93"/>
    </row>
    <row r="14" spans="1:12" s="62" customFormat="1" ht="17.850000000000001" customHeight="1" x14ac:dyDescent="0.25">
      <c r="A14" s="64">
        <v>8</v>
      </c>
      <c r="B14" s="64"/>
      <c r="C14" s="64"/>
      <c r="D14" s="92"/>
      <c r="E14" s="92"/>
      <c r="F14" s="92"/>
      <c r="G14" s="92"/>
      <c r="H14" s="92"/>
      <c r="I14" s="92"/>
      <c r="J14" s="92"/>
      <c r="K14" s="64"/>
      <c r="L14" s="93"/>
    </row>
    <row r="15" spans="1:12" s="62" customFormat="1" ht="17.850000000000001" customHeight="1" x14ac:dyDescent="0.25">
      <c r="A15" s="64">
        <v>9</v>
      </c>
      <c r="B15" s="64"/>
      <c r="C15" s="64"/>
      <c r="D15" s="92"/>
      <c r="E15" s="92"/>
      <c r="F15" s="92"/>
      <c r="G15" s="92"/>
      <c r="H15" s="92"/>
      <c r="I15" s="92"/>
      <c r="J15" s="92"/>
      <c r="K15" s="64"/>
      <c r="L15" s="93"/>
    </row>
    <row r="16" spans="1:12" s="94" customFormat="1" x14ac:dyDescent="0.25">
      <c r="A16" s="64">
        <v>10</v>
      </c>
      <c r="B16" s="64"/>
      <c r="C16" s="64"/>
      <c r="D16" s="92"/>
      <c r="E16" s="92"/>
      <c r="F16" s="92"/>
      <c r="G16" s="92"/>
      <c r="H16" s="92"/>
      <c r="I16" s="92"/>
      <c r="J16" s="92"/>
      <c r="K16" s="64"/>
      <c r="L16" s="93"/>
    </row>
    <row r="17" spans="1:12" s="94" customFormat="1" ht="18" customHeight="1" x14ac:dyDescent="0.25">
      <c r="A17" s="64">
        <v>11</v>
      </c>
      <c r="B17" s="64"/>
      <c r="C17" s="64"/>
      <c r="D17" s="92"/>
      <c r="E17" s="92"/>
      <c r="F17" s="92"/>
      <c r="G17" s="92"/>
      <c r="H17" s="92"/>
      <c r="I17" s="92"/>
      <c r="J17" s="92"/>
      <c r="K17" s="64"/>
      <c r="L17" s="93"/>
    </row>
    <row r="18" spans="1:12" ht="17.850000000000001" customHeight="1" x14ac:dyDescent="0.25">
      <c r="A18" s="211" t="s">
        <v>158</v>
      </c>
      <c r="B18" s="211"/>
      <c r="C18" s="64"/>
      <c r="D18" s="92"/>
      <c r="E18" s="92"/>
      <c r="F18" s="92"/>
      <c r="G18" s="92"/>
      <c r="H18" s="92"/>
      <c r="I18" s="92"/>
      <c r="J18" s="92"/>
      <c r="K18" s="64"/>
      <c r="L18" s="93"/>
    </row>
    <row r="19" spans="1:12" ht="48.75" customHeight="1" x14ac:dyDescent="0.25"/>
    <row r="20" spans="1:12" x14ac:dyDescent="0.25">
      <c r="A20" s="96"/>
      <c r="B20" s="96"/>
      <c r="C20" s="96"/>
    </row>
    <row r="21" spans="1:12" x14ac:dyDescent="0.25">
      <c r="D21" s="97"/>
      <c r="E21" s="97"/>
      <c r="F21" s="97"/>
      <c r="G21" s="97"/>
      <c r="H21" s="97"/>
      <c r="I21" s="97"/>
      <c r="J21" s="97"/>
    </row>
  </sheetData>
  <sheetProtection selectLockedCells="1" selectUnlockedCells="1"/>
  <mergeCells count="10">
    <mergeCell ref="A18:B18"/>
    <mergeCell ref="D5:E5"/>
    <mergeCell ref="F1:K1"/>
    <mergeCell ref="A3:K3"/>
    <mergeCell ref="A5:A6"/>
    <mergeCell ref="B5:B6"/>
    <mergeCell ref="C5:C6"/>
    <mergeCell ref="F5:J5"/>
    <mergeCell ref="K5:K6"/>
    <mergeCell ref="F6:H6"/>
  </mergeCells>
  <pageMargins left="1.1599999999999999" right="0.19685039370078741" top="0.47244094488188981" bottom="0.43307086614173229" header="0.23622047244094491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19</vt:i4>
      </vt:variant>
    </vt:vector>
  </HeadingPairs>
  <TitlesOfParts>
    <vt:vector size="34" baseType="lpstr">
      <vt:lpstr>Титульный</vt:lpstr>
      <vt:lpstr>Клиенты</vt:lpstr>
      <vt:lpstr>V по годам</vt:lpstr>
      <vt:lpstr>ТАРИФ</vt:lpstr>
      <vt:lpstr>4.4</vt:lpstr>
      <vt:lpstr>4.7</vt:lpstr>
      <vt:lpstr>4.8</vt:lpstr>
      <vt:lpstr>4.9</vt:lpstr>
      <vt:lpstr>4.11</vt:lpstr>
      <vt:lpstr>4.12</vt:lpstr>
      <vt:lpstr>4.14</vt:lpstr>
      <vt:lpstr>4.16</vt:lpstr>
      <vt:lpstr>4.17</vt:lpstr>
      <vt:lpstr>4.18</vt:lpstr>
      <vt:lpstr>4.19</vt:lpstr>
      <vt:lpstr>Excel_BuiltIn_Print_Area_12_1_1</vt:lpstr>
      <vt:lpstr>Excel_BuiltIn_Print_Area_13_1</vt:lpstr>
      <vt:lpstr>Excel_BuiltIn_Print_Area_13_1_1</vt:lpstr>
      <vt:lpstr>Excel_BuiltIn_Print_Area_3_1_1_1</vt:lpstr>
      <vt:lpstr>Excel_BuiltIn_Print_Area_3_1_1_1_1</vt:lpstr>
      <vt:lpstr>Excel_BuiltIn_Print_Area_7_1</vt:lpstr>
      <vt:lpstr>Excel_BuiltIn_Print_Area_9_1</vt:lpstr>
      <vt:lpstr>'4.17'!Заголовки_для_печати</vt:lpstr>
      <vt:lpstr>'4.11'!Область_печати</vt:lpstr>
      <vt:lpstr>'4.12'!Область_печати</vt:lpstr>
      <vt:lpstr>'4.14'!Область_печати</vt:lpstr>
      <vt:lpstr>'4.16'!Область_печати</vt:lpstr>
      <vt:lpstr>'4.17'!Область_печати</vt:lpstr>
      <vt:lpstr>'4.18'!Область_печати</vt:lpstr>
      <vt:lpstr>'4.19'!Область_печати</vt:lpstr>
      <vt:lpstr>'4.8'!Область_печати</vt:lpstr>
      <vt:lpstr>'4.9'!Область_печати</vt:lpstr>
      <vt:lpstr>'V по годам'!Область_печати</vt:lpstr>
      <vt:lpstr>ТАРИФ!Область_печати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Михайловна Мартынушкина</dc:creator>
  <cp:lastModifiedBy>okochetova</cp:lastModifiedBy>
  <cp:lastPrinted>2020-12-11T08:33:01Z</cp:lastPrinted>
  <dcterms:created xsi:type="dcterms:W3CDTF">2020-10-08T08:35:42Z</dcterms:created>
  <dcterms:modified xsi:type="dcterms:W3CDTF">2021-01-13T02:26:07Z</dcterms:modified>
</cp:coreProperties>
</file>